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'Отчет'!$A$1:$I$37</definedName>
  </definedNames>
  <calcPr fullCalcOnLoad="1"/>
</workbook>
</file>

<file path=xl/sharedStrings.xml><?xml version="1.0" encoding="utf-8"?>
<sst xmlns="http://schemas.openxmlformats.org/spreadsheetml/2006/main" count="75" uniqueCount="47">
  <si>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</si>
  <si>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</si>
  <si>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</si>
  <si>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</si>
  <si>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</si>
  <si>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</si>
  <si>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</si>
  <si>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</si>
  <si>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</si>
  <si>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</si>
  <si>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</si>
  <si>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</si>
  <si>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</si>
  <si>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</si>
  <si>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</si>
  <si>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</si>
  <si>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</si>
  <si>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</si>
  <si>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</si>
  <si>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</si>
  <si>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</si>
  <si>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Акцизы по подакцизным товарам (продукции), производимым на территории Российской Федерации</t>
  </si>
  <si>
    <t>К.А. Малерян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</si>
  <si>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</si>
  <si>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</si>
  <si>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</si>
  <si>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</si>
  <si>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внутреннего финансирования дефицитов бюджетов, из них</t>
  </si>
  <si>
    <t>Акции и иные формы участия в капитале, находящиеся в государственной и муниципальной собственности</t>
  </si>
  <si>
    <t>2017 год</t>
  </si>
  <si>
    <t>% исполнения  2017г.</t>
  </si>
  <si>
    <t>Фактически поступило за аналогичн. период прошлого года</t>
  </si>
  <si>
    <t>к аналог. периоду 2016 года</t>
  </si>
  <si>
    <t>Отклонение (+;-)               2017г.</t>
  </si>
  <si>
    <t>-</t>
  </si>
  <si>
    <t>Кагальницкого сельского поселения за 9 месяцев 2017 года</t>
  </si>
  <si>
    <t>Исполнитель: Целенко Е.И. 3-95-42</t>
  </si>
  <si>
    <r>
      <t>НАЛОГОВЫЕ ДОХОДЫ</t>
    </r>
    <r>
      <rPr>
        <sz val="12"/>
        <rFont val="Times New Roman"/>
        <family val="1"/>
      </rPr>
      <t>, из них</t>
    </r>
  </si>
  <si>
    <r>
      <t>НЕНАЛОГОВЫЕ ДОХОДЫ</t>
    </r>
    <r>
      <rPr>
        <sz val="12"/>
        <rFont val="Times New Roman"/>
        <family val="1"/>
      </rPr>
      <t>, из них</t>
    </r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</si>
  <si>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</si>
  <si>
    <t>Глава администрации Кагальницкого сельского поселения</t>
  </si>
  <si>
    <t>Невыполение плана на 37,5 % свзано с падением спроса на совершение нотариальных действий</t>
  </si>
  <si>
    <t>Невыполнение плана на 52,6% связано с задолженностью: Ефимова Н.Н. в размере 55,4 тыс. руб., Маханько В.М. - 18,2 тыс.руб, Бойко В.А. в размере 10,8 тыс. руб., Богма Ю.Л. - 10,7 тыс. руб., Вершина В.Г. в сумме 10,5 тыс. руб.</t>
  </si>
  <si>
    <t>Невыполнение плана на 28,8 % связано с задолженностью Биденко А.А. в размере 66,9 тыс. руб., ООО "РК им.Ильича" в размере 65,8 тыс. руб., а также в связи с тем, что срок уплаты земельного налога - до 1 декабря текущего года.</t>
  </si>
  <si>
    <t>Перевыполнение плана на 132,1 тыс. руб. связано с погашением задолженности прошлых лет.</t>
  </si>
  <si>
    <t>Перевыполнение плана на 560% связано с единовременным поступлением штрафа в размере 25,0 тыс. руб.</t>
  </si>
  <si>
    <t>Перевыполнение плана на 880,6% связано с погашением задолженности, уплатой пени и авансовыми платежами арендаторов.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</si>
</sst>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169" fontId="3" fillId="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/>
    </xf>
    <xf numFmtId="169" fontId="3" fillId="4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vertical="justify" wrapText="1"/>
    </xf>
    <xf numFmtId="16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justify" vertical="justify" wrapText="1"/>
    </xf>
    <xf numFmtId="0" fontId="3" fillId="4" borderId="10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justify" wrapText="1"/>
    </xf>
    <xf numFmtId="169" fontId="2" fillId="0" borderId="10" xfId="0" applyNumberFormat="1" applyFont="1" applyBorder="1" applyAlignment="1">
      <alignment/>
    </xf>
    <xf numFmtId="169" fontId="2" fillId="24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wrapText="1"/>
    </xf>
    <xf numFmtId="169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48.00390625" style="11" customWidth="1"/>
    <col min="2" max="2" width="11.625" style="11" customWidth="1"/>
    <col min="3" max="4" width="10.875" style="11" customWidth="1"/>
    <col min="5" max="5" width="11.375" style="11" customWidth="1"/>
    <col min="6" max="6" width="11.125" style="37" customWidth="1"/>
    <col min="7" max="7" width="9.25390625" style="37" customWidth="1"/>
    <col min="8" max="8" width="9.75390625" style="37" bestFit="1" customWidth="1"/>
    <col min="9" max="9" width="43.00390625" style="11" customWidth="1"/>
    <col min="10" max="10" width="7.875" style="11" customWidth="1"/>
    <col min="11" max="11" width="7.375" style="11" customWidth="1"/>
    <col min="12" max="12" width="7.625" style="11" customWidth="1"/>
    <col min="13" max="13" width="8.75390625" style="11" customWidth="1"/>
    <col min="14" max="14" width="6.00390625" style="11" customWidth="1"/>
    <col min="15" max="16384" width="9.125" style="11" customWidth="1"/>
  </cols>
  <sheetData>
    <row r="1" spans="1:9" ht="15.75">
      <c r="A1" s="7"/>
      <c r="B1" s="7"/>
      <c r="C1" s="7"/>
      <c r="D1" s="8"/>
      <c r="E1" s="9"/>
      <c r="F1" s="10"/>
      <c r="G1" s="10"/>
      <c r="H1" s="10"/>
      <c r="I1" s="9" t="s">
        <v>17</v>
      </c>
    </row>
    <row r="2" spans="1:9" ht="15.75">
      <c r="A2" s="39" t="s">
        <v>7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38" t="s">
        <v>35</v>
      </c>
      <c r="B3" s="38"/>
      <c r="C3" s="38"/>
      <c r="D3" s="38"/>
      <c r="E3" s="38"/>
      <c r="F3" s="38"/>
      <c r="G3" s="38"/>
      <c r="H3" s="38"/>
      <c r="I3" s="38"/>
    </row>
    <row r="4" spans="1:11" ht="15.75">
      <c r="A4" s="13"/>
      <c r="B4" s="13"/>
      <c r="C4" s="13"/>
      <c r="D4" s="14"/>
      <c r="E4" s="9"/>
      <c r="F4" s="10"/>
      <c r="G4" s="10"/>
      <c r="H4" s="10"/>
      <c r="I4" s="9" t="s">
        <v>3</v>
      </c>
      <c r="J4" s="12"/>
      <c r="K4" s="12"/>
    </row>
    <row r="5" spans="1:9" ht="42" customHeight="1">
      <c r="A5" s="41" t="s">
        <v>8</v>
      </c>
      <c r="B5" s="51" t="s">
        <v>29</v>
      </c>
      <c r="C5" s="51"/>
      <c r="D5" s="42" t="s">
        <v>30</v>
      </c>
      <c r="E5" s="41" t="s">
        <v>33</v>
      </c>
      <c r="F5" s="48" t="s">
        <v>31</v>
      </c>
      <c r="G5" s="44" t="s">
        <v>19</v>
      </c>
      <c r="H5" s="45" t="s">
        <v>20</v>
      </c>
      <c r="I5" s="40" t="s">
        <v>9</v>
      </c>
    </row>
    <row r="6" spans="1:9" ht="15.75" customHeight="1">
      <c r="A6" s="41"/>
      <c r="B6" s="41" t="s">
        <v>6</v>
      </c>
      <c r="C6" s="41" t="s">
        <v>5</v>
      </c>
      <c r="D6" s="42"/>
      <c r="E6" s="41"/>
      <c r="F6" s="49"/>
      <c r="G6" s="44"/>
      <c r="H6" s="45"/>
      <c r="I6" s="40"/>
    </row>
    <row r="7" spans="1:9" ht="21.75" customHeight="1">
      <c r="A7" s="41"/>
      <c r="B7" s="41"/>
      <c r="C7" s="41"/>
      <c r="D7" s="42"/>
      <c r="E7" s="41"/>
      <c r="F7" s="50"/>
      <c r="G7" s="46" t="s">
        <v>32</v>
      </c>
      <c r="H7" s="47"/>
      <c r="I7" s="2"/>
    </row>
    <row r="8" spans="1:9" ht="0.75" customHeight="1" hidden="1">
      <c r="A8" s="15"/>
      <c r="B8" s="15"/>
      <c r="C8" s="15"/>
      <c r="D8" s="16"/>
      <c r="E8" s="15"/>
      <c r="F8" s="15"/>
      <c r="G8" s="15"/>
      <c r="H8" s="15"/>
      <c r="I8" s="2"/>
    </row>
    <row r="9" spans="1:18" ht="21.75" customHeight="1">
      <c r="A9" s="3" t="s">
        <v>12</v>
      </c>
      <c r="B9" s="1">
        <f>B10+B18</f>
        <v>4890.799999999999</v>
      </c>
      <c r="C9" s="1">
        <f>C10+C18</f>
        <v>4546</v>
      </c>
      <c r="D9" s="4">
        <f>C9/B9*100</f>
        <v>92.95002862517381</v>
      </c>
      <c r="E9" s="4">
        <f>C9-B9</f>
        <v>-344.7999999999993</v>
      </c>
      <c r="F9" s="1">
        <f>F10+F18</f>
        <v>10515.199999999999</v>
      </c>
      <c r="G9" s="4">
        <f aca="true" t="shared" si="0" ref="G9:G16">C9/F9*100</f>
        <v>43.2326536822885</v>
      </c>
      <c r="H9" s="4">
        <f>C9-F9</f>
        <v>-5969.199999999999</v>
      </c>
      <c r="I9" s="17"/>
      <c r="K9" s="18"/>
      <c r="L9" s="18"/>
      <c r="M9" s="18"/>
      <c r="N9" s="18"/>
      <c r="O9" s="18"/>
      <c r="P9" s="18"/>
      <c r="Q9" s="18"/>
      <c r="R9" s="18"/>
    </row>
    <row r="10" spans="1:18" ht="15.75" customHeight="1">
      <c r="A10" s="3" t="s">
        <v>37</v>
      </c>
      <c r="B10" s="1">
        <f>SUM(B11:B17)</f>
        <v>4848.099999999999</v>
      </c>
      <c r="C10" s="1">
        <f>SUM(C11:C17)</f>
        <v>4136</v>
      </c>
      <c r="D10" s="4">
        <f aca="true" t="shared" si="1" ref="D10:D20">C10/B10*100</f>
        <v>85.3117716218725</v>
      </c>
      <c r="E10" s="4">
        <f aca="true" t="shared" si="2" ref="E10:E30">C10-B10</f>
        <v>-712.0999999999995</v>
      </c>
      <c r="F10" s="1">
        <f>SUM(F11:F17)</f>
        <v>10328.4</v>
      </c>
      <c r="G10" s="4">
        <f t="shared" si="0"/>
        <v>40.044924673715194</v>
      </c>
      <c r="H10" s="4">
        <f aca="true" t="shared" si="3" ref="H10:H30">C10-F10</f>
        <v>-6192.4</v>
      </c>
      <c r="I10" s="17"/>
      <c r="K10" s="18"/>
      <c r="L10" s="18"/>
      <c r="M10" s="18"/>
      <c r="N10" s="18"/>
      <c r="O10" s="18"/>
      <c r="P10" s="18"/>
      <c r="Q10" s="18"/>
      <c r="R10" s="18"/>
    </row>
    <row r="11" spans="1:14" ht="57" customHeight="1">
      <c r="A11" s="19" t="s">
        <v>1</v>
      </c>
      <c r="B11" s="5">
        <v>2106.1</v>
      </c>
      <c r="C11" s="5">
        <v>2238.2</v>
      </c>
      <c r="D11" s="20">
        <f t="shared" si="1"/>
        <v>106.27225677793078</v>
      </c>
      <c r="E11" s="20">
        <f t="shared" si="2"/>
        <v>132.0999999999999</v>
      </c>
      <c r="F11" s="5">
        <v>2662.9</v>
      </c>
      <c r="G11" s="20">
        <f t="shared" si="0"/>
        <v>84.05122235157158</v>
      </c>
      <c r="H11" s="20">
        <f t="shared" si="3"/>
        <v>-424.7000000000003</v>
      </c>
      <c r="I11" s="21" t="s">
        <v>44</v>
      </c>
      <c r="K11" s="18"/>
      <c r="L11" s="18"/>
      <c r="M11" s="18"/>
      <c r="N11" s="18"/>
    </row>
    <row r="12" spans="1:14" ht="27.75" customHeight="1">
      <c r="A12" s="21" t="s">
        <v>21</v>
      </c>
      <c r="B12" s="5">
        <v>0</v>
      </c>
      <c r="C12" s="5">
        <v>0</v>
      </c>
      <c r="D12" s="20" t="s">
        <v>34</v>
      </c>
      <c r="E12" s="20">
        <f t="shared" si="2"/>
        <v>0</v>
      </c>
      <c r="F12" s="5">
        <v>1300.3</v>
      </c>
      <c r="G12" s="20">
        <f t="shared" si="0"/>
        <v>0</v>
      </c>
      <c r="H12" s="20">
        <f t="shared" si="3"/>
        <v>-1300.3</v>
      </c>
      <c r="I12" s="22" t="s">
        <v>34</v>
      </c>
      <c r="K12" s="18"/>
      <c r="L12" s="18"/>
      <c r="M12" s="18"/>
      <c r="N12" s="18"/>
    </row>
    <row r="13" spans="1:14" ht="53.25" customHeight="1">
      <c r="A13" s="21" t="s">
        <v>4</v>
      </c>
      <c r="B13" s="6">
        <v>132.4</v>
      </c>
      <c r="C13" s="6">
        <v>96.1</v>
      </c>
      <c r="D13" s="20">
        <f t="shared" si="1"/>
        <v>72.58308157099698</v>
      </c>
      <c r="E13" s="20">
        <f t="shared" si="2"/>
        <v>-36.30000000000001</v>
      </c>
      <c r="F13" s="6">
        <v>429.7</v>
      </c>
      <c r="G13" s="20">
        <f t="shared" si="0"/>
        <v>22.364440307191064</v>
      </c>
      <c r="H13" s="20">
        <f t="shared" si="3"/>
        <v>-333.6</v>
      </c>
      <c r="I13" s="23"/>
      <c r="K13" s="18"/>
      <c r="L13" s="18"/>
      <c r="M13" s="18"/>
      <c r="N13" s="18"/>
    </row>
    <row r="14" spans="1:14" ht="102" customHeight="1">
      <c r="A14" s="19" t="s">
        <v>2</v>
      </c>
      <c r="B14" s="5">
        <v>217.2</v>
      </c>
      <c r="C14" s="5">
        <v>103</v>
      </c>
      <c r="D14" s="20">
        <f t="shared" si="1"/>
        <v>47.42173112338858</v>
      </c>
      <c r="E14" s="20">
        <f t="shared" si="2"/>
        <v>-114.19999999999999</v>
      </c>
      <c r="F14" s="5">
        <v>2966.2</v>
      </c>
      <c r="G14" s="20">
        <f t="shared" si="0"/>
        <v>3.4724563414469696</v>
      </c>
      <c r="H14" s="20">
        <f t="shared" si="3"/>
        <v>-2863.2</v>
      </c>
      <c r="I14" s="23" t="s">
        <v>42</v>
      </c>
      <c r="K14" s="18"/>
      <c r="L14" s="18"/>
      <c r="M14" s="18"/>
      <c r="N14" s="18"/>
    </row>
    <row r="15" spans="1:14" ht="100.5" customHeight="1">
      <c r="A15" s="19" t="s">
        <v>0</v>
      </c>
      <c r="B15" s="5">
        <v>2325.2</v>
      </c>
      <c r="C15" s="5">
        <v>1656.7</v>
      </c>
      <c r="D15" s="20">
        <f t="shared" si="1"/>
        <v>71.24978496473422</v>
      </c>
      <c r="E15" s="20">
        <f t="shared" si="2"/>
        <v>-668.4999999999998</v>
      </c>
      <c r="F15" s="5">
        <v>2901.3</v>
      </c>
      <c r="G15" s="20">
        <f t="shared" si="0"/>
        <v>57.10198876365767</v>
      </c>
      <c r="H15" s="20">
        <f t="shared" si="3"/>
        <v>-1244.6000000000001</v>
      </c>
      <c r="I15" s="23" t="s">
        <v>43</v>
      </c>
      <c r="K15" s="18"/>
      <c r="L15" s="18"/>
      <c r="M15" s="18"/>
      <c r="N15" s="18"/>
    </row>
    <row r="16" spans="1:14" ht="57" customHeight="1">
      <c r="A16" s="24" t="s">
        <v>13</v>
      </c>
      <c r="B16" s="5">
        <v>67.2</v>
      </c>
      <c r="C16" s="5">
        <v>42</v>
      </c>
      <c r="D16" s="20">
        <f t="shared" si="1"/>
        <v>62.5</v>
      </c>
      <c r="E16" s="20">
        <f t="shared" si="2"/>
        <v>-25.200000000000003</v>
      </c>
      <c r="F16" s="5">
        <v>68</v>
      </c>
      <c r="G16" s="20">
        <f t="shared" si="0"/>
        <v>61.76470588235294</v>
      </c>
      <c r="H16" s="20">
        <f t="shared" si="3"/>
        <v>-26</v>
      </c>
      <c r="I16" s="23" t="s">
        <v>41</v>
      </c>
      <c r="K16" s="18"/>
      <c r="L16" s="18"/>
      <c r="M16" s="18"/>
      <c r="N16" s="18"/>
    </row>
    <row r="17" spans="1:14" ht="30.75" customHeight="1">
      <c r="A17" s="21" t="s">
        <v>14</v>
      </c>
      <c r="B17" s="5">
        <v>0</v>
      </c>
      <c r="C17" s="5">
        <v>0</v>
      </c>
      <c r="D17" s="20" t="s">
        <v>34</v>
      </c>
      <c r="E17" s="20">
        <f t="shared" si="2"/>
        <v>0</v>
      </c>
      <c r="F17" s="25">
        <v>0</v>
      </c>
      <c r="G17" s="20" t="s">
        <v>34</v>
      </c>
      <c r="H17" s="20">
        <f t="shared" si="3"/>
        <v>0</v>
      </c>
      <c r="I17" s="26" t="s">
        <v>34</v>
      </c>
      <c r="K17" s="18"/>
      <c r="L17" s="18"/>
      <c r="M17" s="18"/>
      <c r="N17" s="18"/>
    </row>
    <row r="18" spans="1:18" ht="18" customHeight="1">
      <c r="A18" s="27" t="s">
        <v>38</v>
      </c>
      <c r="B18" s="4">
        <f>B20+B26</f>
        <v>42.7</v>
      </c>
      <c r="C18" s="4">
        <f>C19+C21+C23+C26+C27</f>
        <v>410</v>
      </c>
      <c r="D18" s="4">
        <f t="shared" si="1"/>
        <v>960.1873536299765</v>
      </c>
      <c r="E18" s="4">
        <f t="shared" si="2"/>
        <v>367.3</v>
      </c>
      <c r="F18" s="4">
        <f>F19+F21+F23+F26+F27</f>
        <v>186.79999999999998</v>
      </c>
      <c r="G18" s="4">
        <f>C18/F18*100</f>
        <v>219.48608137044968</v>
      </c>
      <c r="H18" s="4">
        <f t="shared" si="3"/>
        <v>223.20000000000002</v>
      </c>
      <c r="I18" s="28"/>
      <c r="K18" s="18"/>
      <c r="L18" s="18"/>
      <c r="M18" s="18"/>
      <c r="N18" s="18"/>
      <c r="O18" s="18"/>
      <c r="P18" s="18"/>
      <c r="Q18" s="18"/>
      <c r="R18" s="18"/>
    </row>
    <row r="19" spans="1:14" ht="65.25" customHeight="1">
      <c r="A19" s="29" t="s">
        <v>15</v>
      </c>
      <c r="B19" s="30">
        <f>B20</f>
        <v>38.7</v>
      </c>
      <c r="C19" s="30">
        <f>C20</f>
        <v>379.5</v>
      </c>
      <c r="D19" s="20">
        <f t="shared" si="1"/>
        <v>980.6201550387597</v>
      </c>
      <c r="E19" s="20">
        <f t="shared" si="2"/>
        <v>340.8</v>
      </c>
      <c r="F19" s="31">
        <f>F20</f>
        <v>171.1</v>
      </c>
      <c r="G19" s="20">
        <f>C19/F19*100</f>
        <v>221.8001168907072</v>
      </c>
      <c r="H19" s="20">
        <f t="shared" si="3"/>
        <v>208.4</v>
      </c>
      <c r="I19" s="32" t="s">
        <v>34</v>
      </c>
      <c r="K19" s="18"/>
      <c r="L19" s="18"/>
      <c r="M19" s="18"/>
      <c r="N19" s="18"/>
    </row>
    <row r="20" spans="1:14" ht="111" customHeight="1">
      <c r="A20" s="21" t="s">
        <v>18</v>
      </c>
      <c r="B20" s="20">
        <v>38.7</v>
      </c>
      <c r="C20" s="20">
        <v>379.5</v>
      </c>
      <c r="D20" s="20">
        <f t="shared" si="1"/>
        <v>980.6201550387597</v>
      </c>
      <c r="E20" s="20">
        <f t="shared" si="2"/>
        <v>340.8</v>
      </c>
      <c r="F20" s="20">
        <v>171.1</v>
      </c>
      <c r="G20" s="20">
        <f>C20/F20*100</f>
        <v>221.8001168907072</v>
      </c>
      <c r="H20" s="20">
        <f t="shared" si="3"/>
        <v>208.4</v>
      </c>
      <c r="I20" s="23" t="s">
        <v>46</v>
      </c>
      <c r="K20" s="18"/>
      <c r="L20" s="18"/>
      <c r="M20" s="18"/>
      <c r="N20" s="18"/>
    </row>
    <row r="21" spans="1:14" ht="47.25" customHeight="1">
      <c r="A21" s="33" t="s">
        <v>23</v>
      </c>
      <c r="B21" s="30">
        <f>B22</f>
        <v>0</v>
      </c>
      <c r="C21" s="20">
        <v>4.1</v>
      </c>
      <c r="D21" s="20" t="s">
        <v>34</v>
      </c>
      <c r="E21" s="20">
        <v>0</v>
      </c>
      <c r="F21" s="20">
        <v>4.1</v>
      </c>
      <c r="G21" s="20" t="s">
        <v>34</v>
      </c>
      <c r="H21" s="20">
        <f t="shared" si="3"/>
        <v>0</v>
      </c>
      <c r="I21" s="34" t="s">
        <v>34</v>
      </c>
      <c r="K21" s="18"/>
      <c r="L21" s="18"/>
      <c r="M21" s="18"/>
      <c r="N21" s="18"/>
    </row>
    <row r="22" spans="1:14" ht="29.25" customHeight="1">
      <c r="A22" s="33" t="s">
        <v>24</v>
      </c>
      <c r="B22" s="30">
        <v>0</v>
      </c>
      <c r="C22" s="20">
        <v>0</v>
      </c>
      <c r="D22" s="20" t="s">
        <v>34</v>
      </c>
      <c r="E22" s="20">
        <v>0</v>
      </c>
      <c r="F22" s="20">
        <v>0</v>
      </c>
      <c r="G22" s="20" t="s">
        <v>34</v>
      </c>
      <c r="H22" s="20">
        <f t="shared" si="3"/>
        <v>0</v>
      </c>
      <c r="I22" s="34" t="s">
        <v>34</v>
      </c>
      <c r="K22" s="18"/>
      <c r="L22" s="18"/>
      <c r="M22" s="18"/>
      <c r="N22" s="18"/>
    </row>
    <row r="23" spans="1:9" ht="30.75" customHeight="1">
      <c r="A23" s="35" t="s">
        <v>25</v>
      </c>
      <c r="B23" s="30">
        <f>B24+B25</f>
        <v>0</v>
      </c>
      <c r="C23" s="20">
        <v>0</v>
      </c>
      <c r="D23" s="20" t="s">
        <v>34</v>
      </c>
      <c r="E23" s="20">
        <v>0</v>
      </c>
      <c r="F23" s="20">
        <f>F24+F25</f>
        <v>8.4</v>
      </c>
      <c r="G23" s="20" t="s">
        <v>34</v>
      </c>
      <c r="H23" s="20">
        <f t="shared" si="3"/>
        <v>-8.4</v>
      </c>
      <c r="I23" s="34" t="s">
        <v>34</v>
      </c>
    </row>
    <row r="24" spans="1:14" ht="108" customHeight="1">
      <c r="A24" s="21" t="s">
        <v>26</v>
      </c>
      <c r="B24" s="30">
        <v>0</v>
      </c>
      <c r="C24" s="20">
        <v>0</v>
      </c>
      <c r="D24" s="20" t="s">
        <v>34</v>
      </c>
      <c r="E24" s="20">
        <v>0</v>
      </c>
      <c r="F24" s="20">
        <v>8.4</v>
      </c>
      <c r="G24" s="20" t="s">
        <v>34</v>
      </c>
      <c r="H24" s="20">
        <f t="shared" si="3"/>
        <v>-8.4</v>
      </c>
      <c r="I24" s="34" t="s">
        <v>34</v>
      </c>
      <c r="M24" s="18"/>
      <c r="N24" s="18"/>
    </row>
    <row r="25" spans="1:14" ht="111.75" customHeight="1">
      <c r="A25" s="21" t="s">
        <v>39</v>
      </c>
      <c r="B25" s="30">
        <v>0</v>
      </c>
      <c r="C25" s="20">
        <v>0</v>
      </c>
      <c r="D25" s="20" t="s">
        <v>34</v>
      </c>
      <c r="E25" s="20">
        <f t="shared" si="2"/>
        <v>0</v>
      </c>
      <c r="F25" s="20">
        <v>0</v>
      </c>
      <c r="G25" s="20" t="s">
        <v>34</v>
      </c>
      <c r="H25" s="20">
        <f t="shared" si="3"/>
        <v>0</v>
      </c>
      <c r="I25" s="34" t="s">
        <v>34</v>
      </c>
      <c r="J25" s="36"/>
      <c r="N25" s="18"/>
    </row>
    <row r="26" spans="1:14" ht="50.25" customHeight="1">
      <c r="A26" s="33" t="s">
        <v>10</v>
      </c>
      <c r="B26" s="30">
        <v>4</v>
      </c>
      <c r="C26" s="20">
        <v>26.4</v>
      </c>
      <c r="D26" s="20">
        <f>C26/B26*100</f>
        <v>660</v>
      </c>
      <c r="E26" s="20">
        <f t="shared" si="2"/>
        <v>22.4</v>
      </c>
      <c r="F26" s="20">
        <v>3.2</v>
      </c>
      <c r="G26" s="20">
        <f>C26/F26*100</f>
        <v>824.9999999999998</v>
      </c>
      <c r="H26" s="20">
        <f t="shared" si="3"/>
        <v>23.2</v>
      </c>
      <c r="I26" s="23" t="s">
        <v>45</v>
      </c>
      <c r="M26" s="18"/>
      <c r="N26" s="18"/>
    </row>
    <row r="27" spans="1:10" ht="24" customHeight="1">
      <c r="A27" s="21" t="s">
        <v>16</v>
      </c>
      <c r="B27" s="30">
        <f>B28</f>
        <v>0</v>
      </c>
      <c r="C27" s="20">
        <f>C28</f>
        <v>0</v>
      </c>
      <c r="D27" s="20" t="s">
        <v>34</v>
      </c>
      <c r="E27" s="20">
        <f t="shared" si="2"/>
        <v>0</v>
      </c>
      <c r="F27" s="20">
        <v>0</v>
      </c>
      <c r="G27" s="20" t="s">
        <v>34</v>
      </c>
      <c r="H27" s="20">
        <f t="shared" si="3"/>
        <v>0</v>
      </c>
      <c r="I27" s="34"/>
      <c r="J27" s="18"/>
    </row>
    <row r="28" spans="1:10" ht="15.75">
      <c r="A28" s="33" t="s">
        <v>11</v>
      </c>
      <c r="B28" s="30">
        <v>0</v>
      </c>
      <c r="C28" s="20">
        <v>0</v>
      </c>
      <c r="D28" s="20" t="s">
        <v>34</v>
      </c>
      <c r="E28" s="20">
        <f t="shared" si="2"/>
        <v>0</v>
      </c>
      <c r="F28" s="20">
        <v>0</v>
      </c>
      <c r="G28" s="20" t="s">
        <v>34</v>
      </c>
      <c r="H28" s="20">
        <f t="shared" si="3"/>
        <v>0</v>
      </c>
      <c r="I28" s="34"/>
      <c r="J28" s="18"/>
    </row>
    <row r="29" spans="1:9" ht="31.5">
      <c r="A29" s="21" t="s">
        <v>27</v>
      </c>
      <c r="B29" s="30">
        <v>0</v>
      </c>
      <c r="C29" s="20">
        <v>0</v>
      </c>
      <c r="D29" s="20" t="s">
        <v>34</v>
      </c>
      <c r="E29" s="20">
        <f t="shared" si="2"/>
        <v>0</v>
      </c>
      <c r="F29" s="20">
        <v>0</v>
      </c>
      <c r="G29" s="20" t="s">
        <v>34</v>
      </c>
      <c r="H29" s="20">
        <f t="shared" si="3"/>
        <v>0</v>
      </c>
      <c r="I29" s="34"/>
    </row>
    <row r="30" spans="1:9" ht="33" customHeight="1">
      <c r="A30" s="21" t="s">
        <v>28</v>
      </c>
      <c r="B30" s="30">
        <v>0</v>
      </c>
      <c r="C30" s="20">
        <v>0</v>
      </c>
      <c r="D30" s="20" t="s">
        <v>34</v>
      </c>
      <c r="E30" s="20">
        <f t="shared" si="2"/>
        <v>0</v>
      </c>
      <c r="F30" s="20">
        <v>0</v>
      </c>
      <c r="G30" s="20" t="s">
        <v>34</v>
      </c>
      <c r="H30" s="20">
        <f t="shared" si="3"/>
        <v>0</v>
      </c>
      <c r="I30" s="34"/>
    </row>
    <row r="33" spans="1:8" ht="47.25" customHeight="1">
      <c r="A33" s="43" t="s">
        <v>40</v>
      </c>
      <c r="B33" s="43"/>
      <c r="C33" s="43"/>
      <c r="G33" s="43" t="s">
        <v>22</v>
      </c>
      <c r="H33" s="43"/>
    </row>
    <row r="35" ht="15.75">
      <c r="A35" s="11" t="s">
        <v>36</v>
      </c>
    </row>
  </sheetData>
  <sheetProtection/>
  <mergeCells count="15">
    <mergeCell ref="A33:C33"/>
    <mergeCell ref="G33:H33"/>
    <mergeCell ref="G5:G6"/>
    <mergeCell ref="H5:H6"/>
    <mergeCell ref="G7:H7"/>
    <mergeCell ref="F5:F7"/>
    <mergeCell ref="B5:C5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Irina</cp:lastModifiedBy>
  <cp:lastPrinted>2017-10-03T08:24:09Z</cp:lastPrinted>
  <dcterms:created xsi:type="dcterms:W3CDTF">2001-03-22T07:50:37Z</dcterms:created>
  <dcterms:modified xsi:type="dcterms:W3CDTF">2017-10-04T12:28:11Z</dcterms:modified>
  <cp:category/>
  <cp:version/>
  <cp:contentType/>
  <cp:contentStatus/>
</cp:coreProperties>
</file>