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<sst xmlns="http://schemas.openxmlformats.org/spreadsheetml/2006/main" count="435" uniqueCount="291">
  <si>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</si>
  <si>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</si>
  <si>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</si>
  <si>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</si>
  <si>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</si>
  <si>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</si>
  <si>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</si>
  <si>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</si>
  <si>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</si>
  <si>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</si>
  <si>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</si>
  <si>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</si>
  <si>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</si>
  <si>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</si>
  <si>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</si>
  <si>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</si>
  <si>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</si>
  <si>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</si>
  <si>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</si>
  <si>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</si>
  <si>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</si>
  <si>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</si>
  <si>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</si>
  <si>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</si>
  <si>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</si>
  <si>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</si>
  <si>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</si>
  <si>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</si>
  <si>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</si>
  <si>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</si>
  <si>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</si>
  <si>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</si>
  <si>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</si>
  <si>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</si>
  <si>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</si>
  <si>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</si>
  <si>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</si>
  <si>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</si>
  <si>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</si>
  <si>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</si>
  <si>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</si>
  <si>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</si>
  <si>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</si>
  <si>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</si>
  <si>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</si>
  <si>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</si>
  <si>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</si>
  <si>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</si>
  <si>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</si>
  <si>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</si>
  <si>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</si>
  <si>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</si>
  <si>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</si>
  <si>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</si>
  <si>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</si>
  <si>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</si>
  <si>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</si>
  <si>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</si>
  <si>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</si>
  <si>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</si>
  <si>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</si>
  <si>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</si>
  <si>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</si>
  <si>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</si>
  <si>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</si>
  <si>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</si>
  <si>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</si>
  <si>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</si>
  <si>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</si>
  <si>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</si>
  <si>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</si>
  <si>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</si>
  <si>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</si>
  <si>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</si>
  <si>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</si>
  <si>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</si>
  <si>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</si>
  <si>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</si>
  <si>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</si>
  <si>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</si>
  <si>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</si>
  <si>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</si>
  <si>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</si>
  <si>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</si>
  <si>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</si>
  <si>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</si>
  <si>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</si>
  <si>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</si>
  <si>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</si>
  <si>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</si>
  <si>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</si>
  <si>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</si>
  <si>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</si>
  <si>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</si>
  <si>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</si>
  <si>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</si>
  <si>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</si>
  <si>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</si>
  <si>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</si>
  <si>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</si>
  <si>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</si>
  <si>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</si>
  <si>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</si>
  <si>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</si>
  <si>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</si>
  <si>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</si>
  <si>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</si>
  <si>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</si>
  <si>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</si>
  <si>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</si>
  <si>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</si>
  <si>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</si>
  <si>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</si>
  <si>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</si>
  <si>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</si>
  <si>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</si>
  <si>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</si>
  <si>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</si>
  <si>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</si>
  <si>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</si>
  <si>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</si>
  <si>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</si>
  <si>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</si>
  <si>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</si>
  <si>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</si>
  <si>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</si>
  <si>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</si>
  <si>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</si>
  <si>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</si>
  <si>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</si>
  <si>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</si>
  <si>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</si>
  <si>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</si>
  <si>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</si>
  <si>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</si>
  <si>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</si>
  <si>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</si>
  <si>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</si>
  <si>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</si>
  <si>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</si>
  <si>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</si>
  <si>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</si>
  <si>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</si>
  <si>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</si>
  <si>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</si>
  <si>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</si>
  <si>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</si>
  <si>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</si>
  <si>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</si>
  <si>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</si>
  <si>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</si>
  <si>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</si>
  <si>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</si>
  <si>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</si>
  <si>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</si>
  <si>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</si>
  <si>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</si>
  <si>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</si>
  <si>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</si>
  <si>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</si>
  <si>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</si>
  <si>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</si>
  <si>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</si>
  <si>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</si>
  <si>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</si>
  <si>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</si>
  <si>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</si>
  <si>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</si>
  <si>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</si>
  <si>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</si>
  <si>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</si>
  <si>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</si>
  <si>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</si>
  <si>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</si>
  <si>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</si>
  <si>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</si>
  <si>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</si>
  <si>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</si>
  <si>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</si>
  <si>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</si>
  <si>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</si>
  <si>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</si>
  <si>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</si>
  <si>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</si>
  <si>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</si>
  <si>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</si>
  <si>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</si>
  <si>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</si>
  <si>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</si>
  <si>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</si>
  <si>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</si>
  <si>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</si>
  <si>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</si>
  <si>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</si>
  <si>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</si>
  <si>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</si>
  <si>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</si>
  <si>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</si>
  <si>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</si>
  <si>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</si>
  <si>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</si>
  <si>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</si>
  <si>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</si>
  <si>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</si>
  <si>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</si>
  <si>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</si>
  <si>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</si>
  <si>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</si>
  <si>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</si>
  <si>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</si>
  <si>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</si>
  <si>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</si>
  <si>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</si>
  <si>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</si>
  <si>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</si>
  <si>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</si>
  <si>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</si>
  <si>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</si>
  <si>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</si>
  <si>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</si>
  <si>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</si>
  <si>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</si>
  <si>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</si>
  <si>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</si>
  <si>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</si>
  <si>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</si>
  <si>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</si>
  <si>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</si>
  <si>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</si>
  <si>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</si>
  <si>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</si>
  <si>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</si>
  <si>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</si>
  <si>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</si>
  <si>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</si>
  <si>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</si>
  <si>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</si>
  <si>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</si>
  <si>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</si>
  <si>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</si>
  <si>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</si>
  <si>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</si>
  <si>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</si>
  <si>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</si>
  <si>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</si>
  <si>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</si>
  <si>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</si>
  <si>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</si>
  <si>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</si>
  <si>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</si>
  <si>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</si>
  <si>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</si>
  <si>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</si>
  <si>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</si>
  <si>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</si>
  <si>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</si>
  <si>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</si>
  <si>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</si>
  <si>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</si>
  <si>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</si>
  <si>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</si>
  <si>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</si>
  <si>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</si>
  <si>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</si>
  <si>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</si>
  <si>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</si>
  <si>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</si>
  <si>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</si>
  <si>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</si>
  <si>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</si>
  <si>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</si>
  <si>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</si>
  <si>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</si>
  <si>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</si>
  <si>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</si>
  <si>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</si>
  <si>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</si>
  <si>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</si>
  <si>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</si>
  <si>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</si>
  <si>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</si>
  <si>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</si>
  <si>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</si>
  <si>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</si>
  <si>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</si>
  <si>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</si>
  <si>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III   квартала 2020 года</t>
    </r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</si>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</sst>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zoomScale="86" zoomScaleNormal="86" zoomScaleSheetLayoutView="86" workbookViewId="0">
      <selection activeCell="CE117" sqref="CE117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4" t="s">
        <v>118</v>
      </c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</row>
    <row r="2" spans="1:100" ht="18.75">
      <c r="A2" s="133" t="s">
        <v>101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</row>
    <row r="3" spans="1:100" ht="18.75">
      <c r="A3" s="133" t="s">
        <v>105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1" t="s">
        <v>286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3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1" t="s">
        <v>106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4" t="s">
        <v>107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7" t="s">
        <v>108</v>
      </c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9"/>
    </row>
    <row r="13" spans="1:100" ht="40.5" customHeight="1">
      <c r="A13" s="126" t="s">
        <v>255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4" t="s">
        <v>111</v>
      </c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</row>
    <row r="14" spans="1:100" ht="39.75" customHeight="1">
      <c r="A14" s="127" t="s">
        <v>117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30" t="s">
        <v>33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2" t="s">
        <v>48</v>
      </c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28" t="s">
        <v>287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/>
      <c r="AH76" s="129"/>
      <c r="AI76" s="129"/>
      <c r="AJ76" s="129"/>
      <c r="AK76" s="129"/>
      <c r="AL76" s="129"/>
      <c r="AM76" s="129"/>
      <c r="AN76" s="129"/>
      <c r="AO76" s="22"/>
      <c r="AP76" s="22"/>
      <c r="AQ76" s="22"/>
      <c r="AR76" s="22"/>
      <c r="AS76" s="22"/>
      <c r="AT76" s="22"/>
      <c r="AU76" s="22"/>
      <c r="AV76" s="22"/>
      <c r="AW76" s="22"/>
      <c r="AX76" s="131" t="s">
        <v>288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CH76" s="17"/>
      <c r="CI76" s="17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1" t="s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CC77" s="112" t="s">
        <v>95</v>
      </c>
      <c r="CD77" s="112"/>
      <c r="CE77" s="112"/>
      <c r="CF77" s="112"/>
      <c r="CH77" s="13"/>
      <c r="CI77" s="13"/>
      <c r="CJ77" s="111" t="s">
        <v>1</v>
      </c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09" t="s">
        <v>96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9" t="s">
        <v>289</v>
      </c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4"/>
      <c r="AX113" s="114" t="s">
        <v>290</v>
      </c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3"/>
      <c r="BU113" s="13"/>
      <c r="BV113" s="13"/>
      <c r="BW113" s="13"/>
      <c r="BX113" s="13"/>
      <c r="BY113" s="19" t="s">
        <v>34</v>
      </c>
      <c r="BZ113" s="114">
        <v>1</v>
      </c>
      <c r="CA113" s="114"/>
      <c r="CB113" s="114"/>
      <c r="CC113" s="19" t="s">
        <v>34</v>
      </c>
      <c r="CD113" s="12"/>
      <c r="CE113" s="115" t="s">
        <v>247</v>
      </c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8">
        <v>20</v>
      </c>
      <c r="CP113" s="118"/>
      <c r="CQ113" s="118"/>
      <c r="CR113" s="103">
        <v>20</v>
      </c>
      <c r="CS113" s="117" t="s">
        <v>256</v>
      </c>
      <c r="CT113" s="117"/>
      <c r="CU113" s="117"/>
      <c r="CV113" s="117"/>
    </row>
    <row r="114" spans="1:100" ht="18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08" t="s">
        <v>170</v>
      </c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4"/>
      <c r="AX114" s="113" t="s">
        <v>2</v>
      </c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3"/>
      <c r="BU114" s="13"/>
      <c r="BV114" s="13"/>
      <c r="BW114" s="13"/>
      <c r="BX114" s="13"/>
      <c r="BY114" s="116" t="s">
        <v>3</v>
      </c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5" zoomScaleSheetLayoutView="85" workbookViewId="0">
      <pane xSplit="17" ySplit="8" topLeftCell="R48" activePane="bottomRight" state="frozenSplit"/>
      <selection pane="topRight" activeCell="B1" sqref="B1"/>
      <selection pane="bottomLeft" activeCell="A20" sqref="A20"/>
      <selection pane="bottomRight" activeCell="Q49" sqref="Q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5" t="s">
        <v>250</v>
      </c>
      <c r="B1" s="145"/>
      <c r="C1" s="145"/>
      <c r="D1" s="145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45"/>
      <c r="B2" s="145"/>
      <c r="C2" s="145"/>
      <c r="D2" s="14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46" t="s">
        <v>91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59"/>
    </row>
    <row r="4" spans="1:19" ht="13.5" thickBot="1"/>
    <row r="5" spans="1:19" ht="17.25" customHeight="1">
      <c r="A5" s="150" t="s">
        <v>7</v>
      </c>
      <c r="B5" s="152" t="s">
        <v>17</v>
      </c>
      <c r="C5" s="152" t="s">
        <v>112</v>
      </c>
      <c r="D5" s="152"/>
      <c r="E5" s="152" t="s">
        <v>113</v>
      </c>
      <c r="F5" s="152"/>
      <c r="G5" s="152"/>
      <c r="H5" s="152"/>
      <c r="I5" s="152"/>
      <c r="J5" s="152"/>
      <c r="K5" s="152" t="s">
        <v>30</v>
      </c>
      <c r="L5" s="152"/>
      <c r="M5" s="152" t="s">
        <v>92</v>
      </c>
      <c r="N5" s="152"/>
      <c r="O5" s="152" t="s">
        <v>94</v>
      </c>
      <c r="P5" s="152"/>
      <c r="Q5" s="147" t="s">
        <v>192</v>
      </c>
      <c r="S5" s="6"/>
    </row>
    <row r="6" spans="1:19" ht="63" customHeight="1">
      <c r="A6" s="151"/>
      <c r="B6" s="153"/>
      <c r="C6" s="153"/>
      <c r="D6" s="153"/>
      <c r="E6" s="153" t="s">
        <v>26</v>
      </c>
      <c r="F6" s="153"/>
      <c r="G6" s="153" t="s">
        <v>27</v>
      </c>
      <c r="H6" s="153"/>
      <c r="I6" s="153" t="s">
        <v>93</v>
      </c>
      <c r="J6" s="153"/>
      <c r="K6" s="153"/>
      <c r="L6" s="153"/>
      <c r="M6" s="153"/>
      <c r="N6" s="153"/>
      <c r="O6" s="153"/>
      <c r="P6" s="153"/>
      <c r="Q6" s="148"/>
      <c r="S6" s="6"/>
    </row>
    <row r="7" spans="1:19" ht="61.5" customHeight="1">
      <c r="A7" s="151"/>
      <c r="B7" s="153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48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9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2</v>
      </c>
      <c r="L39" s="67">
        <f t="shared" si="3"/>
        <v>2</v>
      </c>
      <c r="M39" s="67">
        <f t="shared" si="3"/>
        <v>5</v>
      </c>
      <c r="N39" s="67">
        <f t="shared" si="3"/>
        <v>5</v>
      </c>
      <c r="O39" s="67">
        <f t="shared" si="3"/>
        <v>2</v>
      </c>
      <c r="P39" s="67">
        <f t="shared" si="3"/>
        <v>2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9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2</v>
      </c>
      <c r="L44" s="67">
        <f t="shared" si="6"/>
        <v>2</v>
      </c>
      <c r="M44" s="67">
        <f t="shared" si="6"/>
        <v>5</v>
      </c>
      <c r="N44" s="67">
        <f t="shared" si="6"/>
        <v>5</v>
      </c>
      <c r="O44" s="67">
        <f t="shared" si="6"/>
        <v>2</v>
      </c>
      <c r="P44" s="67">
        <f t="shared" si="6"/>
        <v>2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9</v>
      </c>
      <c r="G49" s="90"/>
      <c r="H49" s="90"/>
      <c r="I49" s="90"/>
      <c r="J49" s="90"/>
      <c r="K49" s="90">
        <v>2</v>
      </c>
      <c r="L49" s="90">
        <v>2</v>
      </c>
      <c r="M49" s="90">
        <v>5</v>
      </c>
      <c r="N49" s="90">
        <v>5</v>
      </c>
      <c r="O49" s="90">
        <v>2</v>
      </c>
      <c r="P49" s="90">
        <v>2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9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2</v>
      </c>
      <c r="L66" s="71">
        <f t="shared" si="8"/>
        <v>2</v>
      </c>
      <c r="M66" s="71">
        <f t="shared" si="8"/>
        <v>5</v>
      </c>
      <c r="N66" s="71">
        <f t="shared" si="8"/>
        <v>5</v>
      </c>
      <c r="O66" s="71">
        <f t="shared" si="8"/>
        <v>2</v>
      </c>
      <c r="P66" s="71">
        <f t="shared" si="8"/>
        <v>2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4" t="s">
        <v>195</v>
      </c>
      <c r="C69" s="155"/>
      <c r="D69" s="155"/>
      <c r="E69" s="155"/>
      <c r="F69" s="155"/>
      <c r="G69" s="156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4" t="s">
        <v>196</v>
      </c>
      <c r="C70" s="155"/>
      <c r="D70" s="155"/>
      <c r="E70" s="155"/>
      <c r="F70" s="155"/>
      <c r="G70" s="156"/>
      <c r="H70" s="88">
        <f>F66+H66+J66</f>
        <v>9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9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57" t="s">
        <v>177</v>
      </c>
      <c r="C72" s="157"/>
      <c r="D72" s="157"/>
      <c r="E72" s="157"/>
      <c r="F72" s="157"/>
      <c r="G72" s="157"/>
      <c r="H72" s="157"/>
      <c r="I72" s="157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9" t="s">
        <v>194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9" t="s">
        <v>178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2:I72"/>
    <mergeCell ref="B73:Q73"/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3" zoomScaleNormal="110" zoomScaleSheetLayoutView="100" workbookViewId="0">
      <selection activeCell="F22" sqref="F22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5" t="s">
        <v>251</v>
      </c>
      <c r="B1" s="145"/>
      <c r="C1" s="63"/>
      <c r="D1" s="63"/>
      <c r="E1" s="63"/>
      <c r="F1" s="63"/>
      <c r="G1" s="63"/>
      <c r="H1" s="101" t="s">
        <v>104</v>
      </c>
    </row>
    <row r="2" spans="1:8" ht="18" customHeight="1">
      <c r="A2" s="145"/>
      <c r="B2" s="145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 xml:space="preserve"> 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 xml:space="preserve"> 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4</v>
      </c>
      <c r="G12" s="61">
        <f t="shared" ref="G12:G14" si="1">D12+E12+F12</f>
        <v>4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5</v>
      </c>
      <c r="G13" s="61">
        <f t="shared" si="1"/>
        <v>5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9</v>
      </c>
      <c r="G15" s="61">
        <f t="shared" ref="G15" si="3">G16+G17</f>
        <v>9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8</v>
      </c>
      <c r="G17" s="61">
        <f t="shared" si="4"/>
        <v>8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3</v>
      </c>
      <c r="G19" s="61">
        <f t="shared" ref="G19:G22" si="5">D19+E19+F19</f>
        <v>3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2</v>
      </c>
      <c r="G21" s="61">
        <f t="shared" si="5"/>
        <v>2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88.888888888888886</v>
      </c>
      <c r="G23" s="50">
        <f t="shared" si="6"/>
        <v>88.888888888888886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8</v>
      </c>
      <c r="G25" s="61">
        <f>D25+E25+F25</f>
        <v>8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0</v>
      </c>
      <c r="G26" s="50">
        <f t="shared" si="7"/>
        <v>0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9</v>
      </c>
      <c r="G27" s="61">
        <f>D27+E27+F27</f>
        <v>9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/>
      <c r="G28" s="61">
        <f>D28+E28+F28</f>
        <v>0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9</v>
      </c>
      <c r="G30" s="94">
        <f>G27</f>
        <v>9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C14" sqref="C14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/>
      <c r="C5" s="107"/>
      <c r="D5" s="104">
        <v>3</v>
      </c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2020-07-13T06:45:44Z</cp:lastPrinted>
  <dcterms:created xsi:type="dcterms:W3CDTF">2011-02-08T07:59:11Z</dcterms:created>
  <dcterms:modified xsi:type="dcterms:W3CDTF">2023-03-01T12:17:52Z</dcterms:modified>
</cp:coreProperties>
</file>