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'Отчет'!$A$1:$I$41</definedName>
  </definedNames>
  <calcPr fullCalcOnLoad="1"/>
</workbook>
</file>

<file path=xl/sharedStrings.xml><?xml version="1.0" encoding="utf-8"?>
<sst xmlns="http://schemas.openxmlformats.org/spreadsheetml/2006/main" count="76" uniqueCount="47">
  <si>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</si>
  <si>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</si>
  <si>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</si>
  <si>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</si>
  <si>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</si>
  <si>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</si>
  <si>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</si>
  <si>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</si>
  <si>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</si>
  <si>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</si>
  <si>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</si>
  <si>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</si>
  <si>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</si>
  <si>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</si>
  <si>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</si>
  <si>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</si>
  <si>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</si>
  <si>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</si>
  <si>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</si>
  <si>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</si>
  <si>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</si>
  <si>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</si>
  <si>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</si>
  <si>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Акцизы по подакцизным товарам (продукции), производимым на территории Российской Федерации</t>
  </si>
  <si>
    <t>К.А. Малерян</t>
  </si>
  <si>
    <t>Глава Администрации Кагальницкого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</si>
  <si>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</si>
  <si>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</si>
  <si>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</si>
  <si>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</si>
  <si>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</si>
  <si>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</si>
  <si>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</si>
  <si>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</si>
  <si>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внутреннего финансирования дефицитов бюджетов, из них</t>
  </si>
  <si>
    <t>Акции и иные формы участия в капитале, находящиеся в государственной и муниципальной собственности</t>
  </si>
  <si>
    <r>
      <t>Доходы от продажи земельных участков, находящихся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</si>
  <si>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Фактически поступило за аналогичн. период прошлого года</t>
  </si>
  <si>
    <t>-</t>
  </si>
  <si>
    <t>2020 год</t>
  </si>
  <si>
    <t>% исполнения  2020 г.</t>
  </si>
  <si>
    <t>Отклонение (+;-)               2020 г.</t>
  </si>
  <si>
    <t>к аналог. периоду 2019 года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</si>
  <si>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</si>
  <si>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Перевыполнение плана на 378,1 тыс.руб. связано с погашением недоимки прошлых лет.</t>
  </si>
  <si>
    <t>Неволнение плана на 92,9 тыс.руб, связано с расторжение договора аренды .</t>
  </si>
  <si>
    <t>Кагальницкого сельского поселения за I полугодие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</si>
</sst>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9" fontId="4" fillId="33" borderId="10" xfId="0" applyNumberFormat="1" applyFont="1" applyFill="1" applyBorder="1" applyAlignment="1">
      <alignment horizontal="right"/>
    </xf>
    <xf numFmtId="169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9" fontId="7" fillId="33" borderId="10" xfId="0" applyNumberFormat="1" applyFont="1" applyFill="1" applyBorder="1" applyAlignment="1">
      <alignment/>
    </xf>
    <xf numFmtId="169" fontId="11" fillId="0" borderId="10" xfId="0" applyNumberFormat="1" applyFont="1" applyBorder="1" applyAlignment="1">
      <alignment/>
    </xf>
    <xf numFmtId="169" fontId="12" fillId="0" borderId="10" xfId="0" applyNumberFormat="1" applyFont="1" applyFill="1" applyBorder="1" applyAlignment="1">
      <alignment/>
    </xf>
    <xf numFmtId="169" fontId="11" fillId="0" borderId="10" xfId="0" applyNumberFormat="1" applyFont="1" applyFill="1" applyBorder="1" applyAlignment="1">
      <alignment/>
    </xf>
    <xf numFmtId="169" fontId="13" fillId="33" borderId="10" xfId="0" applyNumberFormat="1" applyFont="1" applyFill="1" applyBorder="1" applyAlignment="1">
      <alignment/>
    </xf>
    <xf numFmtId="169" fontId="1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justify" vertical="justify" wrapText="1"/>
    </xf>
    <xf numFmtId="0" fontId="8" fillId="0" borderId="10" xfId="0" applyNumberFormat="1" applyFont="1" applyFill="1" applyBorder="1" applyAlignment="1">
      <alignment horizontal="justify" vertical="justify" wrapText="1"/>
    </xf>
    <xf numFmtId="0" fontId="8" fillId="0" borderId="10" xfId="0" applyNumberFormat="1" applyFont="1" applyBorder="1" applyAlignment="1">
      <alignment horizontal="justify" vertical="justify" wrapText="1"/>
    </xf>
    <xf numFmtId="16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justify" wrapText="1"/>
    </xf>
    <xf numFmtId="169" fontId="7" fillId="0" borderId="10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41.375" style="0" customWidth="1"/>
    <col min="2" max="2" width="11.625" style="0" customWidth="1"/>
    <col min="3" max="4" width="10.875" style="0" customWidth="1"/>
    <col min="5" max="5" width="11.375" style="0" customWidth="1"/>
    <col min="6" max="6" width="11.125" style="9" customWidth="1"/>
    <col min="7" max="7" width="9.25390625" style="9" customWidth="1"/>
    <col min="8" max="8" width="9.75390625" style="9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0"/>
      <c r="B1" s="10"/>
      <c r="C1" s="10"/>
      <c r="D1" s="11"/>
      <c r="E1" s="12"/>
      <c r="F1" s="13"/>
      <c r="G1" s="13"/>
      <c r="H1" s="13"/>
      <c r="I1" s="12" t="s">
        <v>19</v>
      </c>
    </row>
    <row r="2" spans="1:9" ht="15.75">
      <c r="A2" s="59" t="s">
        <v>8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58" t="s">
        <v>46</v>
      </c>
      <c r="B3" s="58"/>
      <c r="C3" s="58"/>
      <c r="D3" s="58"/>
      <c r="E3" s="58"/>
      <c r="F3" s="58"/>
      <c r="G3" s="58"/>
      <c r="H3" s="58"/>
      <c r="I3" s="58"/>
    </row>
    <row r="4" spans="1:12" ht="12.75">
      <c r="A4" s="14"/>
      <c r="B4" s="14"/>
      <c r="C4" s="14"/>
      <c r="D4" s="15"/>
      <c r="E4" s="12"/>
      <c r="F4" s="13"/>
      <c r="G4" s="13"/>
      <c r="H4" s="13"/>
      <c r="I4" s="12" t="s">
        <v>3</v>
      </c>
      <c r="J4" s="5"/>
      <c r="K4" s="5"/>
      <c r="L4" s="4"/>
    </row>
    <row r="5" spans="1:12" ht="42" customHeight="1">
      <c r="A5" s="61" t="s">
        <v>9</v>
      </c>
      <c r="B5" s="57" t="s">
        <v>39</v>
      </c>
      <c r="C5" s="57"/>
      <c r="D5" s="62" t="s">
        <v>40</v>
      </c>
      <c r="E5" s="61" t="s">
        <v>41</v>
      </c>
      <c r="F5" s="54" t="s">
        <v>37</v>
      </c>
      <c r="G5" s="50" t="s">
        <v>21</v>
      </c>
      <c r="H5" s="51" t="s">
        <v>22</v>
      </c>
      <c r="I5" s="60" t="s">
        <v>10</v>
      </c>
      <c r="J5" s="4"/>
      <c r="K5" s="4"/>
      <c r="L5" s="4"/>
    </row>
    <row r="6" spans="1:12" ht="22.5" customHeight="1">
      <c r="A6" s="61"/>
      <c r="B6" s="61" t="s">
        <v>6</v>
      </c>
      <c r="C6" s="61" t="s">
        <v>5</v>
      </c>
      <c r="D6" s="62"/>
      <c r="E6" s="61"/>
      <c r="F6" s="55"/>
      <c r="G6" s="50"/>
      <c r="H6" s="51"/>
      <c r="I6" s="60"/>
      <c r="J6" s="4"/>
      <c r="K6" s="4"/>
      <c r="L6" s="4"/>
    </row>
    <row r="7" spans="1:12" ht="27.75" customHeight="1">
      <c r="A7" s="61"/>
      <c r="B7" s="61"/>
      <c r="C7" s="61"/>
      <c r="D7" s="62"/>
      <c r="E7" s="61"/>
      <c r="F7" s="56"/>
      <c r="G7" s="52" t="s">
        <v>42</v>
      </c>
      <c r="H7" s="53"/>
      <c r="I7" s="18"/>
      <c r="J7" s="4"/>
      <c r="K7" s="4"/>
      <c r="L7" s="4"/>
    </row>
    <row r="8" spans="1:12" ht="0.75" customHeight="1" hidden="1">
      <c r="A8" s="16"/>
      <c r="B8" s="16"/>
      <c r="C8" s="16"/>
      <c r="D8" s="17"/>
      <c r="E8" s="16"/>
      <c r="F8" s="16"/>
      <c r="G8" s="16"/>
      <c r="H8" s="16"/>
      <c r="I8" s="18"/>
      <c r="J8" s="4"/>
      <c r="K8" s="4"/>
      <c r="L8" s="4"/>
    </row>
    <row r="9" spans="1:18" ht="21.75" customHeight="1">
      <c r="A9" s="19" t="s">
        <v>13</v>
      </c>
      <c r="B9" s="8">
        <f>B10+B18</f>
        <v>3508.2</v>
      </c>
      <c r="C9" s="8">
        <f>C10+C18</f>
        <v>3808.5</v>
      </c>
      <c r="D9" s="30">
        <f>C9/B9*100</f>
        <v>108.5599452710792</v>
      </c>
      <c r="E9" s="30">
        <f>C9-B9</f>
        <v>300.3000000000002</v>
      </c>
      <c r="F9" s="8">
        <f>F10+F18</f>
        <v>1401.3</v>
      </c>
      <c r="G9" s="30">
        <f aca="true" t="shared" si="0" ref="G9:G16">C9/F9*100</f>
        <v>271.7833440376793</v>
      </c>
      <c r="H9" s="30">
        <f>C9-F9</f>
        <v>2407.2</v>
      </c>
      <c r="I9" s="20"/>
      <c r="J9" s="4"/>
      <c r="K9" s="6"/>
      <c r="L9" s="6"/>
      <c r="M9" s="1"/>
      <c r="N9" s="1"/>
      <c r="O9" s="1"/>
      <c r="P9" s="1"/>
      <c r="Q9" s="1"/>
      <c r="R9" s="1"/>
    </row>
    <row r="10" spans="1:18" ht="15.75" customHeight="1">
      <c r="A10" s="21" t="s">
        <v>7</v>
      </c>
      <c r="B10" s="7">
        <f>SUM(B11:B17)</f>
        <v>3139</v>
      </c>
      <c r="C10" s="7">
        <f>SUM(C11:C17)</f>
        <v>3522.8</v>
      </c>
      <c r="D10" s="30">
        <f aca="true" t="shared" si="1" ref="D10:D22">C10/B10*100</f>
        <v>112.22682382924498</v>
      </c>
      <c r="E10" s="30">
        <f aca="true" t="shared" si="2" ref="E10:E37">C10-B10</f>
        <v>383.8000000000002</v>
      </c>
      <c r="F10" s="7">
        <f>SUM(F11:F17)</f>
        <v>1340.5</v>
      </c>
      <c r="G10" s="30">
        <f t="shared" si="0"/>
        <v>262.7974636329728</v>
      </c>
      <c r="H10" s="30">
        <f aca="true" t="shared" si="3" ref="H10:H37">C10-F10</f>
        <v>2182.3</v>
      </c>
      <c r="I10" s="20"/>
      <c r="J10" s="4"/>
      <c r="K10" s="6"/>
      <c r="L10" s="6"/>
      <c r="M10" s="1"/>
      <c r="N10" s="1"/>
      <c r="O10" s="1"/>
      <c r="P10" s="1"/>
      <c r="Q10" s="1"/>
      <c r="R10" s="1"/>
    </row>
    <row r="11" spans="1:14" ht="24.75" customHeight="1">
      <c r="A11" s="22" t="s">
        <v>1</v>
      </c>
      <c r="B11" s="46">
        <v>1541.1</v>
      </c>
      <c r="C11" s="46">
        <v>1538.7</v>
      </c>
      <c r="D11" s="32">
        <f t="shared" si="1"/>
        <v>99.84426708195446</v>
      </c>
      <c r="E11" s="32">
        <f t="shared" si="2"/>
        <v>-2.3999999999998636</v>
      </c>
      <c r="F11" s="46">
        <v>739.2</v>
      </c>
      <c r="G11" s="32">
        <f t="shared" si="0"/>
        <v>208.1574675324675</v>
      </c>
      <c r="H11" s="32">
        <f t="shared" si="3"/>
        <v>799.5</v>
      </c>
      <c r="I11" s="23"/>
      <c r="J11" s="4"/>
      <c r="K11" s="6"/>
      <c r="L11" s="6"/>
      <c r="M11" s="1"/>
      <c r="N11" s="1"/>
    </row>
    <row r="12" spans="1:14" ht="27.75" customHeight="1">
      <c r="A12" s="23" t="s">
        <v>23</v>
      </c>
      <c r="B12" s="46">
        <v>0</v>
      </c>
      <c r="C12" s="46">
        <v>0</v>
      </c>
      <c r="D12" s="32" t="s">
        <v>38</v>
      </c>
      <c r="E12" s="32">
        <f t="shared" si="2"/>
        <v>0</v>
      </c>
      <c r="F12" s="46">
        <v>0</v>
      </c>
      <c r="G12" s="32">
        <v>0</v>
      </c>
      <c r="H12" s="32">
        <f t="shared" si="3"/>
        <v>0</v>
      </c>
      <c r="I12" s="36"/>
      <c r="J12" s="4"/>
      <c r="K12" s="6"/>
      <c r="L12" s="6"/>
      <c r="M12" s="1"/>
      <c r="N12" s="1"/>
    </row>
    <row r="13" spans="1:14" ht="28.5" customHeight="1">
      <c r="A13" s="23" t="s">
        <v>4</v>
      </c>
      <c r="B13" s="47">
        <v>195</v>
      </c>
      <c r="C13" s="47">
        <v>573.1</v>
      </c>
      <c r="D13" s="32">
        <f t="shared" si="1"/>
        <v>293.8974358974359</v>
      </c>
      <c r="E13" s="32">
        <f t="shared" si="2"/>
        <v>378.1</v>
      </c>
      <c r="F13" s="47">
        <v>177.9</v>
      </c>
      <c r="G13" s="32">
        <f t="shared" si="0"/>
        <v>322.14727374929737</v>
      </c>
      <c r="H13" s="32">
        <f t="shared" si="3"/>
        <v>395.20000000000005</v>
      </c>
      <c r="I13" s="23" t="s">
        <v>44</v>
      </c>
      <c r="J13" s="4"/>
      <c r="K13" s="6"/>
      <c r="L13" s="6"/>
      <c r="M13" s="1"/>
      <c r="N13" s="1"/>
    </row>
    <row r="14" spans="1:14" ht="26.25" customHeight="1">
      <c r="A14" s="22" t="s">
        <v>2</v>
      </c>
      <c r="B14" s="46">
        <v>46.3</v>
      </c>
      <c r="C14" s="46">
        <v>18.5</v>
      </c>
      <c r="D14" s="32">
        <f t="shared" si="1"/>
        <v>39.956803455723545</v>
      </c>
      <c r="E14" s="32">
        <f t="shared" si="2"/>
        <v>-27.799999999999997</v>
      </c>
      <c r="F14" s="46">
        <v>36.3</v>
      </c>
      <c r="G14" s="32">
        <f t="shared" si="0"/>
        <v>50.964187327823694</v>
      </c>
      <c r="H14" s="32">
        <f t="shared" si="3"/>
        <v>-17.799999999999997</v>
      </c>
      <c r="I14" s="23"/>
      <c r="J14" s="4"/>
      <c r="K14" s="6"/>
      <c r="L14" s="6"/>
      <c r="M14" s="1"/>
      <c r="N14" s="1"/>
    </row>
    <row r="15" spans="1:14" ht="84" customHeight="1">
      <c r="A15" s="22" t="s">
        <v>0</v>
      </c>
      <c r="B15" s="46">
        <v>1330.1</v>
      </c>
      <c r="C15" s="46">
        <v>1381.2</v>
      </c>
      <c r="D15" s="32">
        <f>C15/B15*100</f>
        <v>103.84181640478161</v>
      </c>
      <c r="E15" s="32">
        <f t="shared" si="2"/>
        <v>51.100000000000136</v>
      </c>
      <c r="F15" s="46">
        <v>373.6</v>
      </c>
      <c r="G15" s="32">
        <f>C15/F15*100</f>
        <v>369.7002141327623</v>
      </c>
      <c r="H15" s="32">
        <f>C15-F15</f>
        <v>1007.6</v>
      </c>
      <c r="I15" s="23"/>
      <c r="J15" s="4"/>
      <c r="K15" s="6"/>
      <c r="L15" s="6"/>
      <c r="M15" s="1"/>
      <c r="N15" s="1"/>
    </row>
    <row r="16" spans="1:14" ht="14.25" customHeight="1">
      <c r="A16" s="24" t="s">
        <v>14</v>
      </c>
      <c r="B16" s="46">
        <v>26.5</v>
      </c>
      <c r="C16" s="46">
        <v>11.3</v>
      </c>
      <c r="D16" s="32">
        <f t="shared" si="1"/>
        <v>42.64150943396226</v>
      </c>
      <c r="E16" s="32">
        <f t="shared" si="2"/>
        <v>-15.2</v>
      </c>
      <c r="F16" s="46">
        <v>13.5</v>
      </c>
      <c r="G16" s="32">
        <f t="shared" si="0"/>
        <v>83.70370370370371</v>
      </c>
      <c r="H16" s="32">
        <f t="shared" si="3"/>
        <v>-2.1999999999999993</v>
      </c>
      <c r="I16" s="37"/>
      <c r="J16" s="4"/>
      <c r="K16" s="6"/>
      <c r="L16" s="6"/>
      <c r="M16" s="1"/>
      <c r="N16" s="1"/>
    </row>
    <row r="17" spans="1:14" ht="26.25" customHeight="1">
      <c r="A17" s="23" t="s">
        <v>15</v>
      </c>
      <c r="B17" s="46">
        <v>0</v>
      </c>
      <c r="C17" s="46">
        <v>0</v>
      </c>
      <c r="D17" s="32" t="s">
        <v>38</v>
      </c>
      <c r="E17" s="32">
        <f t="shared" si="2"/>
        <v>0</v>
      </c>
      <c r="F17" s="46">
        <v>0</v>
      </c>
      <c r="G17" s="39" t="s">
        <v>38</v>
      </c>
      <c r="H17" s="39">
        <f t="shared" si="3"/>
        <v>0</v>
      </c>
      <c r="I17" s="38"/>
      <c r="J17" s="4"/>
      <c r="K17" s="6"/>
      <c r="L17" s="6"/>
      <c r="M17" s="1"/>
      <c r="N17" s="1"/>
    </row>
    <row r="18" spans="1:18" ht="18" customHeight="1">
      <c r="A18" s="25" t="s">
        <v>18</v>
      </c>
      <c r="B18" s="34">
        <f>B22+B31</f>
        <v>369.2</v>
      </c>
      <c r="C18" s="34">
        <f>C19+C27+C25+C31</f>
        <v>285.7</v>
      </c>
      <c r="D18" s="34">
        <f t="shared" si="1"/>
        <v>77.38353196099675</v>
      </c>
      <c r="E18" s="34">
        <f t="shared" si="2"/>
        <v>-83.5</v>
      </c>
      <c r="F18" s="34">
        <f>F19+F25+F27+F31+F32</f>
        <v>60.8</v>
      </c>
      <c r="G18" s="30">
        <f>C18/F18*100</f>
        <v>469.9013157894737</v>
      </c>
      <c r="H18" s="30">
        <f t="shared" si="3"/>
        <v>224.89999999999998</v>
      </c>
      <c r="I18" s="26"/>
      <c r="J18" s="4"/>
      <c r="K18" s="6"/>
      <c r="L18" s="6"/>
      <c r="M18" s="1"/>
      <c r="N18" s="1"/>
      <c r="O18" s="1"/>
      <c r="P18" s="1"/>
      <c r="Q18" s="1"/>
      <c r="R18" s="1"/>
    </row>
    <row r="19" spans="1:14" ht="39.75" customHeight="1">
      <c r="A19" s="43" t="s">
        <v>16</v>
      </c>
      <c r="B19" s="31">
        <f aca="true" t="shared" si="4" ref="B19:H19">B22</f>
        <v>368.4</v>
      </c>
      <c r="C19" s="31">
        <f t="shared" si="4"/>
        <v>275.5</v>
      </c>
      <c r="D19" s="31">
        <f t="shared" si="4"/>
        <v>74.7828447339848</v>
      </c>
      <c r="E19" s="31">
        <f t="shared" si="4"/>
        <v>-92.89999999999998</v>
      </c>
      <c r="F19" s="31">
        <f t="shared" si="4"/>
        <v>60.8</v>
      </c>
      <c r="G19" s="31">
        <f t="shared" si="4"/>
        <v>453.125</v>
      </c>
      <c r="H19" s="31">
        <f t="shared" si="4"/>
        <v>214.7</v>
      </c>
      <c r="I19" s="27" t="s">
        <v>45</v>
      </c>
      <c r="J19" s="4"/>
      <c r="K19" s="6"/>
      <c r="L19" s="6"/>
      <c r="M19" s="1"/>
      <c r="N19" s="1"/>
    </row>
    <row r="20" spans="1:14" ht="66" customHeight="1">
      <c r="A20" s="40" t="s">
        <v>26</v>
      </c>
      <c r="B20" s="35">
        <v>0</v>
      </c>
      <c r="C20" s="33">
        <v>0</v>
      </c>
      <c r="D20" s="32" t="s">
        <v>38</v>
      </c>
      <c r="E20" s="32">
        <f t="shared" si="2"/>
        <v>0</v>
      </c>
      <c r="F20" s="33">
        <v>0</v>
      </c>
      <c r="G20" s="32" t="s">
        <v>38</v>
      </c>
      <c r="H20" s="32">
        <f t="shared" si="3"/>
        <v>0</v>
      </c>
      <c r="I20" s="28"/>
      <c r="J20" s="4"/>
      <c r="K20" s="6"/>
      <c r="L20" s="6"/>
      <c r="M20" s="1"/>
      <c r="N20" s="1"/>
    </row>
    <row r="21" spans="1:14" ht="116.25" customHeight="1">
      <c r="A21" s="40" t="s">
        <v>27</v>
      </c>
      <c r="B21" s="33">
        <v>0</v>
      </c>
      <c r="C21" s="33">
        <v>0</v>
      </c>
      <c r="D21" s="32" t="s">
        <v>38</v>
      </c>
      <c r="E21" s="32">
        <f t="shared" si="2"/>
        <v>0</v>
      </c>
      <c r="F21" s="33">
        <v>0</v>
      </c>
      <c r="G21" s="32" t="s">
        <v>38</v>
      </c>
      <c r="H21" s="32">
        <f t="shared" si="3"/>
        <v>0</v>
      </c>
      <c r="I21" s="27"/>
      <c r="J21" s="4"/>
      <c r="K21" s="6"/>
      <c r="L21" s="6"/>
      <c r="M21" s="1"/>
      <c r="N21" s="1"/>
    </row>
    <row r="22" spans="1:14" ht="88.5" customHeight="1">
      <c r="A22" s="40" t="s">
        <v>20</v>
      </c>
      <c r="B22" s="33">
        <v>368.4</v>
      </c>
      <c r="C22" s="33">
        <v>275.5</v>
      </c>
      <c r="D22" s="32">
        <f t="shared" si="1"/>
        <v>74.7828447339848</v>
      </c>
      <c r="E22" s="32">
        <f t="shared" si="2"/>
        <v>-92.89999999999998</v>
      </c>
      <c r="F22" s="33">
        <v>60.8</v>
      </c>
      <c r="G22" s="32">
        <f>C22/F22*100</f>
        <v>453.125</v>
      </c>
      <c r="H22" s="32">
        <f t="shared" si="3"/>
        <v>214.7</v>
      </c>
      <c r="I22" s="27"/>
      <c r="J22" s="4"/>
      <c r="K22" s="6"/>
      <c r="L22" s="6"/>
      <c r="M22" s="1"/>
      <c r="N22" s="1"/>
    </row>
    <row r="23" spans="1:14" ht="54" customHeight="1">
      <c r="A23" s="40" t="s">
        <v>28</v>
      </c>
      <c r="B23" s="32">
        <v>0</v>
      </c>
      <c r="C23" s="32">
        <v>0</v>
      </c>
      <c r="D23" s="32" t="s">
        <v>38</v>
      </c>
      <c r="E23" s="32">
        <f t="shared" si="2"/>
        <v>0</v>
      </c>
      <c r="F23" s="32">
        <v>0</v>
      </c>
      <c r="G23" s="32" t="s">
        <v>38</v>
      </c>
      <c r="H23" s="32">
        <f t="shared" si="3"/>
        <v>0</v>
      </c>
      <c r="I23" s="28"/>
      <c r="J23" s="4"/>
      <c r="K23" s="6"/>
      <c r="L23" s="6"/>
      <c r="M23" s="1"/>
      <c r="N23" s="1"/>
    </row>
    <row r="24" spans="1:14" ht="90" customHeight="1">
      <c r="A24" s="41" t="s">
        <v>29</v>
      </c>
      <c r="B24" s="33">
        <v>0</v>
      </c>
      <c r="C24" s="33">
        <v>0</v>
      </c>
      <c r="D24" s="32" t="s">
        <v>38</v>
      </c>
      <c r="E24" s="32">
        <f t="shared" si="2"/>
        <v>0</v>
      </c>
      <c r="F24" s="33">
        <v>0</v>
      </c>
      <c r="G24" s="32" t="s">
        <v>38</v>
      </c>
      <c r="H24" s="32">
        <f t="shared" si="3"/>
        <v>0</v>
      </c>
      <c r="I24" s="28"/>
      <c r="J24" s="4"/>
      <c r="K24" s="6"/>
      <c r="L24" s="6"/>
      <c r="M24" s="1"/>
      <c r="N24" s="1"/>
    </row>
    <row r="25" spans="1:14" ht="39" customHeight="1">
      <c r="A25" s="42" t="s">
        <v>30</v>
      </c>
      <c r="B25" s="31">
        <f>B26</f>
        <v>0</v>
      </c>
      <c r="C25" s="33">
        <v>0</v>
      </c>
      <c r="D25" s="32" t="s">
        <v>38</v>
      </c>
      <c r="E25" s="32">
        <v>0</v>
      </c>
      <c r="F25" s="33">
        <v>0</v>
      </c>
      <c r="G25" s="32" t="s">
        <v>38</v>
      </c>
      <c r="H25" s="32">
        <f t="shared" si="3"/>
        <v>0</v>
      </c>
      <c r="I25" s="29"/>
      <c r="J25" s="4"/>
      <c r="K25" s="6"/>
      <c r="L25" s="6"/>
      <c r="M25" s="1"/>
      <c r="N25" s="1"/>
    </row>
    <row r="26" spans="1:14" ht="25.5" customHeight="1">
      <c r="A26" s="42" t="s">
        <v>31</v>
      </c>
      <c r="B26" s="31">
        <v>0</v>
      </c>
      <c r="C26" s="33">
        <v>0</v>
      </c>
      <c r="D26" s="32" t="s">
        <v>38</v>
      </c>
      <c r="E26" s="32">
        <v>0</v>
      </c>
      <c r="F26" s="33">
        <v>0</v>
      </c>
      <c r="G26" s="32" t="s">
        <v>38</v>
      </c>
      <c r="H26" s="32">
        <f t="shared" si="3"/>
        <v>0</v>
      </c>
      <c r="I26" s="29"/>
      <c r="J26" s="4"/>
      <c r="K26" s="6"/>
      <c r="L26" s="6"/>
      <c r="M26" s="1"/>
      <c r="N26" s="1"/>
    </row>
    <row r="27" spans="1:9" ht="30.75" customHeight="1">
      <c r="A27" s="44" t="s">
        <v>32</v>
      </c>
      <c r="B27" s="31">
        <f>B28+B29</f>
        <v>0</v>
      </c>
      <c r="C27" s="33">
        <v>0.2</v>
      </c>
      <c r="D27" s="32" t="s">
        <v>38</v>
      </c>
      <c r="E27" s="32">
        <v>0</v>
      </c>
      <c r="F27" s="33">
        <v>0</v>
      </c>
      <c r="G27" s="32" t="s">
        <v>38</v>
      </c>
      <c r="H27" s="32">
        <f t="shared" si="3"/>
        <v>0.2</v>
      </c>
      <c r="I27" s="29"/>
    </row>
    <row r="28" spans="1:14" ht="68.25">
      <c r="A28" s="23" t="s">
        <v>33</v>
      </c>
      <c r="B28" s="31">
        <v>0</v>
      </c>
      <c r="C28" s="33">
        <v>0</v>
      </c>
      <c r="D28" s="32" t="s">
        <v>38</v>
      </c>
      <c r="E28" s="32">
        <v>0</v>
      </c>
      <c r="F28" s="33">
        <v>0</v>
      </c>
      <c r="G28" s="32" t="s">
        <v>38</v>
      </c>
      <c r="H28" s="32">
        <f t="shared" si="3"/>
        <v>0</v>
      </c>
      <c r="I28" s="29"/>
      <c r="M28" s="1"/>
      <c r="N28" s="1"/>
    </row>
    <row r="29" spans="1:14" ht="72.75">
      <c r="A29" s="23" t="s">
        <v>36</v>
      </c>
      <c r="B29" s="31">
        <v>0</v>
      </c>
      <c r="C29" s="33">
        <v>0</v>
      </c>
      <c r="D29" s="32" t="s">
        <v>38</v>
      </c>
      <c r="E29" s="32">
        <f t="shared" si="2"/>
        <v>0</v>
      </c>
      <c r="F29" s="33">
        <v>0</v>
      </c>
      <c r="G29" s="32" t="s">
        <v>38</v>
      </c>
      <c r="H29" s="32">
        <f t="shared" si="3"/>
        <v>0</v>
      </c>
      <c r="I29" s="29"/>
      <c r="J29" s="2"/>
      <c r="N29" s="1"/>
    </row>
    <row r="30" spans="1:14" ht="68.25">
      <c r="A30" s="23" t="s">
        <v>43</v>
      </c>
      <c r="B30" s="31"/>
      <c r="C30" s="33">
        <v>0.2</v>
      </c>
      <c r="D30" s="32"/>
      <c r="E30" s="32"/>
      <c r="F30" s="33"/>
      <c r="G30" s="32"/>
      <c r="H30" s="32"/>
      <c r="I30" s="29"/>
      <c r="J30" s="2"/>
      <c r="N30" s="1"/>
    </row>
    <row r="31" spans="1:14" ht="15">
      <c r="A31" s="42" t="s">
        <v>11</v>
      </c>
      <c r="B31" s="31">
        <v>0.8</v>
      </c>
      <c r="C31" s="32">
        <v>10</v>
      </c>
      <c r="D31" s="32" t="s">
        <v>38</v>
      </c>
      <c r="E31" s="32">
        <f t="shared" si="2"/>
        <v>9.2</v>
      </c>
      <c r="F31" s="32">
        <v>0</v>
      </c>
      <c r="G31" s="32">
        <v>0</v>
      </c>
      <c r="H31" s="32">
        <f t="shared" si="3"/>
        <v>10</v>
      </c>
      <c r="I31" s="29"/>
      <c r="M31" s="1"/>
      <c r="N31" s="1"/>
    </row>
    <row r="32" spans="1:10" ht="15">
      <c r="A32" s="40" t="s">
        <v>17</v>
      </c>
      <c r="B32" s="31">
        <f>B33</f>
        <v>0</v>
      </c>
      <c r="C32" s="33">
        <f>C33</f>
        <v>0</v>
      </c>
      <c r="D32" s="32" t="s">
        <v>38</v>
      </c>
      <c r="E32" s="32">
        <f t="shared" si="2"/>
        <v>0</v>
      </c>
      <c r="F32" s="33">
        <f>F33</f>
        <v>0</v>
      </c>
      <c r="G32" s="32" t="s">
        <v>38</v>
      </c>
      <c r="H32" s="32">
        <f t="shared" si="3"/>
        <v>0</v>
      </c>
      <c r="I32" s="29"/>
      <c r="J32" s="1"/>
    </row>
    <row r="33" spans="1:10" ht="15">
      <c r="A33" s="42" t="s">
        <v>12</v>
      </c>
      <c r="B33" s="31">
        <v>0</v>
      </c>
      <c r="C33" s="33">
        <v>0</v>
      </c>
      <c r="D33" s="32" t="s">
        <v>38</v>
      </c>
      <c r="E33" s="32">
        <f t="shared" si="2"/>
        <v>0</v>
      </c>
      <c r="F33" s="33">
        <v>0</v>
      </c>
      <c r="G33" s="32" t="s">
        <v>38</v>
      </c>
      <c r="H33" s="32">
        <f t="shared" si="3"/>
        <v>0</v>
      </c>
      <c r="I33" s="29"/>
      <c r="J33" s="3"/>
    </row>
    <row r="34" spans="1:10" ht="15">
      <c r="A34" s="42"/>
      <c r="B34" s="31"/>
      <c r="C34" s="33"/>
      <c r="D34" s="32"/>
      <c r="E34" s="32"/>
      <c r="F34" s="33"/>
      <c r="G34" s="32"/>
      <c r="H34" s="32"/>
      <c r="I34" s="29"/>
      <c r="J34" s="1"/>
    </row>
    <row r="35" spans="1:9" ht="26.25">
      <c r="A35" s="40" t="s">
        <v>34</v>
      </c>
      <c r="B35" s="31">
        <v>0</v>
      </c>
      <c r="C35" s="33">
        <v>0</v>
      </c>
      <c r="D35" s="32" t="s">
        <v>38</v>
      </c>
      <c r="E35" s="32">
        <f t="shared" si="2"/>
        <v>0</v>
      </c>
      <c r="F35" s="33">
        <v>0</v>
      </c>
      <c r="G35" s="32" t="s">
        <v>38</v>
      </c>
      <c r="H35" s="32">
        <f t="shared" si="3"/>
        <v>0</v>
      </c>
      <c r="I35" s="29"/>
    </row>
    <row r="36" spans="1:9" ht="15">
      <c r="A36" s="45"/>
      <c r="B36" s="31"/>
      <c r="C36" s="33"/>
      <c r="D36" s="32"/>
      <c r="E36" s="32"/>
      <c r="F36" s="33"/>
      <c r="G36" s="32"/>
      <c r="H36" s="32"/>
      <c r="I36" s="29"/>
    </row>
    <row r="37" spans="1:9" ht="25.5" customHeight="1">
      <c r="A37" s="40" t="s">
        <v>35</v>
      </c>
      <c r="B37" s="31">
        <v>0</v>
      </c>
      <c r="C37" s="33">
        <v>0</v>
      </c>
      <c r="D37" s="32" t="s">
        <v>38</v>
      </c>
      <c r="E37" s="32">
        <f t="shared" si="2"/>
        <v>0</v>
      </c>
      <c r="F37" s="33">
        <v>0</v>
      </c>
      <c r="G37" s="32" t="s">
        <v>38</v>
      </c>
      <c r="H37" s="32">
        <f t="shared" si="3"/>
        <v>0</v>
      </c>
      <c r="I37" s="29"/>
    </row>
    <row r="40" spans="1:8" ht="25.5">
      <c r="A40" s="40" t="s">
        <v>25</v>
      </c>
      <c r="G40" s="48" t="s">
        <v>24</v>
      </c>
      <c r="H40" s="49"/>
    </row>
  </sheetData>
  <sheetProtection/>
  <mergeCells count="14">
    <mergeCell ref="A3:I3"/>
    <mergeCell ref="A2:I2"/>
    <mergeCell ref="I5:I6"/>
    <mergeCell ref="A5:A7"/>
    <mergeCell ref="B6:B7"/>
    <mergeCell ref="C6:C7"/>
    <mergeCell ref="D5:D7"/>
    <mergeCell ref="E5:E7"/>
    <mergeCell ref="G40:H40"/>
    <mergeCell ref="G5:G6"/>
    <mergeCell ref="H5:H6"/>
    <mergeCell ref="G7:H7"/>
    <mergeCell ref="F5:F7"/>
    <mergeCell ref="B5:C5"/>
  </mergeCells>
  <printOptions/>
  <pageMargins left="0.24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2018-04-13T11:42:14Z</cp:lastPrinted>
  <dcterms:created xsi:type="dcterms:W3CDTF">2001-03-22T07:50:37Z</dcterms:created>
  <dcterms:modified xsi:type="dcterms:W3CDTF">2020-07-21T12:54:21Z</dcterms:modified>
  <cp:category/>
  <cp:version/>
  <cp:contentType/>
  <cp:contentStatus/>
</cp:coreProperties>
</file>