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'Отчет'!$A$1:$I$32</definedName>
  </definedNames>
  <calcPr fullCalcOnLoad="1"/>
</workbook>
</file>

<file path=xl/sharedStrings.xml><?xml version="1.0" encoding="utf-8"?>
<sst xmlns="http://schemas.openxmlformats.org/spreadsheetml/2006/main" count="48" uniqueCount="41">
  <si>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</si>
  <si>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</si>
  <si>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</si>
  <si>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</si>
  <si>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</si>
  <si>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</si>
  <si>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</si>
  <si>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</si>
  <si>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</si>
  <si>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</si>
  <si>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</si>
  <si>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</si>
  <si>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</si>
  <si>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</si>
  <si>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</si>
  <si>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</si>
  <si>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</si>
  <si>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</si>
  <si>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</si>
  <si>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</si>
  <si>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</si>
  <si>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</si>
  <si>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</si>
  <si>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</si>
  <si>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</si>
  <si>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</si>
  <si>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</si>
  <si>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</si>
  <si>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</si>
  <si>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</si>
  <si>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</si>
  <si>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Кагальницкого сельского поселения за I квартал 2023 года</t>
  </si>
  <si>
    <t>2023 год</t>
  </si>
  <si>
    <t>% исполнения  2023 г.</t>
  </si>
  <si>
    <t>Отклонение (+;-)               2023 г.</t>
  </si>
  <si>
    <t>к аналог. периоду 2022 года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</si>
  <si>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</si>
  <si>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План 1 квартала 2023 г. выполнен на 109,8 %В сравнении с аналогичным периодом прошлого года поступления увеличились на 53,0 тыс.руб. в связи  с погашением недоимки прошлых лет.</t>
  </si>
  <si>
    <t>План 1 квартала 2023 г. выполнен на 1,4%ю В сравнении с аналогичным периодом прошлого года поступления уменьшились на 2,9 тыс.руб. в связи с  несвоевременной оплатой налога.</t>
  </si>
  <si>
    <t>План 1 квартала 2023 г. выполнен на 95,7%. Невыполнение плана связано с  сроками оплаты по данному виду налога физическими лицами, поступления ожидаются в 4 квартале 2023 года</t>
  </si>
  <si>
    <t>План 1 квартала 2023 г. выполнен на 81,7%. В сравнении с аналогичным периодом прошлого года поступления уменьшились на 355,9 тыс.руб. в связи с возвратом излишне уплаченного налога.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</si>
</sst>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7" t="s">
        <v>8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6" t="s">
        <v>31</v>
      </c>
      <c r="B3" s="46"/>
      <c r="C3" s="46"/>
      <c r="D3" s="46"/>
      <c r="E3" s="46"/>
      <c r="F3" s="46"/>
      <c r="G3" s="46"/>
      <c r="H3" s="46"/>
      <c r="I3" s="46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49" t="s">
        <v>9</v>
      </c>
      <c r="B5" s="59" t="s">
        <v>32</v>
      </c>
      <c r="C5" s="59"/>
      <c r="D5" s="50" t="s">
        <v>33</v>
      </c>
      <c r="E5" s="49" t="s">
        <v>34</v>
      </c>
      <c r="F5" s="56" t="s">
        <v>29</v>
      </c>
      <c r="G5" s="52" t="s">
        <v>21</v>
      </c>
      <c r="H5" s="53" t="s">
        <v>22</v>
      </c>
      <c r="I5" s="48" t="s">
        <v>10</v>
      </c>
      <c r="J5" s="3"/>
      <c r="K5" s="3"/>
      <c r="L5" s="3"/>
    </row>
    <row r="6" spans="1:12" ht="22.5" customHeight="1">
      <c r="A6" s="49"/>
      <c r="B6" s="49" t="s">
        <v>6</v>
      </c>
      <c r="C6" s="49" t="s">
        <v>5</v>
      </c>
      <c r="D6" s="50"/>
      <c r="E6" s="49"/>
      <c r="F6" s="57"/>
      <c r="G6" s="52"/>
      <c r="H6" s="53"/>
      <c r="I6" s="48"/>
      <c r="J6" s="3"/>
      <c r="K6" s="3"/>
      <c r="L6" s="3"/>
    </row>
    <row r="7" spans="1:12" ht="27.75" customHeight="1">
      <c r="A7" s="49"/>
      <c r="B7" s="49"/>
      <c r="C7" s="49"/>
      <c r="D7" s="50"/>
      <c r="E7" s="49"/>
      <c r="F7" s="58"/>
      <c r="G7" s="54" t="s">
        <v>35</v>
      </c>
      <c r="H7" s="55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1997.4</v>
      </c>
      <c r="C9" s="7">
        <f>C10+C17</f>
        <v>1850.4999999999998</v>
      </c>
      <c r="D9" s="28">
        <f aca="true" t="shared" si="0" ref="D9:D15">C9/B9*100</f>
        <v>92.64543907079201</v>
      </c>
      <c r="E9" s="28">
        <f>C9-B9</f>
        <v>-146.90000000000032</v>
      </c>
      <c r="F9" s="7">
        <f>F10+F17</f>
        <v>2333</v>
      </c>
      <c r="G9" s="28">
        <f aca="true" t="shared" si="1" ref="G9:G15">C9/F9*100</f>
        <v>79.31847406772395</v>
      </c>
      <c r="H9" s="28">
        <f>C9-F9</f>
        <v>-482.5000000000002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1928.4</v>
      </c>
      <c r="C10" s="6">
        <f>SUM(C11:C16)</f>
        <v>1780.4999999999998</v>
      </c>
      <c r="D10" s="28">
        <f t="shared" si="0"/>
        <v>92.33042937149968</v>
      </c>
      <c r="E10" s="28">
        <f aca="true" t="shared" si="2" ref="E10:E27">C10-B10</f>
        <v>-147.90000000000032</v>
      </c>
      <c r="F10" s="6">
        <f>SUM(F11:F16)</f>
        <v>2066.3</v>
      </c>
      <c r="G10" s="28">
        <f t="shared" si="1"/>
        <v>86.16851376857181</v>
      </c>
      <c r="H10" s="28">
        <f aca="true" t="shared" si="3" ref="H10:H27">C10-F10</f>
        <v>-285.8000000000004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777.5</v>
      </c>
      <c r="C11" s="40">
        <v>635.6</v>
      </c>
      <c r="D11" s="30">
        <f t="shared" si="0"/>
        <v>81.7491961414791</v>
      </c>
      <c r="E11" s="30">
        <f t="shared" si="2"/>
        <v>-141.89999999999998</v>
      </c>
      <c r="F11" s="40">
        <v>991.5</v>
      </c>
      <c r="G11" s="30">
        <f t="shared" si="1"/>
        <v>64.10489157841654</v>
      </c>
      <c r="H11" s="30">
        <f t="shared" si="3"/>
        <v>-355.9</v>
      </c>
      <c r="I11" s="42" t="s">
        <v>40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769.8</v>
      </c>
      <c r="C12" s="41">
        <v>845.5</v>
      </c>
      <c r="D12" s="30">
        <f t="shared" si="0"/>
        <v>109.83372304494674</v>
      </c>
      <c r="E12" s="30">
        <f t="shared" si="2"/>
        <v>75.70000000000005</v>
      </c>
      <c r="F12" s="41">
        <v>792.5</v>
      </c>
      <c r="G12" s="30">
        <f t="shared" si="1"/>
        <v>106.68769716088329</v>
      </c>
      <c r="H12" s="30">
        <f t="shared" si="3"/>
        <v>53</v>
      </c>
      <c r="I12" s="22" t="s">
        <v>37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69.9</v>
      </c>
      <c r="C13" s="40">
        <v>1</v>
      </c>
      <c r="D13" s="30">
        <f t="shared" si="0"/>
        <v>1.4306151645207437</v>
      </c>
      <c r="E13" s="30">
        <f t="shared" si="2"/>
        <v>-68.9</v>
      </c>
      <c r="F13" s="40">
        <v>3.9</v>
      </c>
      <c r="G13" s="30">
        <f t="shared" si="1"/>
        <v>25.641025641025646</v>
      </c>
      <c r="H13" s="30">
        <f t="shared" si="3"/>
        <v>-2.9</v>
      </c>
      <c r="I13" s="22" t="s">
        <v>38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296.1</v>
      </c>
      <c r="C14" s="40">
        <v>283.3</v>
      </c>
      <c r="D14" s="30">
        <f t="shared" si="0"/>
        <v>95.67713610266802</v>
      </c>
      <c r="E14" s="30">
        <f t="shared" si="2"/>
        <v>-12.800000000000011</v>
      </c>
      <c r="F14" s="40">
        <v>270.3</v>
      </c>
      <c r="G14" s="30">
        <f>C14/F14*100</f>
        <v>104.8094709581946</v>
      </c>
      <c r="H14" s="30">
        <f>C14-F14</f>
        <v>13</v>
      </c>
      <c r="I14" s="22" t="s">
        <v>39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15.1</v>
      </c>
      <c r="C15" s="40">
        <v>15.1</v>
      </c>
      <c r="D15" s="30">
        <f t="shared" si="0"/>
        <v>100</v>
      </c>
      <c r="E15" s="30">
        <f t="shared" si="2"/>
        <v>0</v>
      </c>
      <c r="F15" s="40">
        <v>8.1</v>
      </c>
      <c r="G15" s="30">
        <f t="shared" si="1"/>
        <v>186.41975308641975</v>
      </c>
      <c r="H15" s="30">
        <f t="shared" si="3"/>
        <v>7</v>
      </c>
      <c r="I15" s="22"/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B18+B25</f>
        <v>69</v>
      </c>
      <c r="C17" s="32">
        <f>C18+C21+C23+C25</f>
        <v>70</v>
      </c>
      <c r="D17" s="32">
        <f>C17/B17*100</f>
        <v>101.44927536231884</v>
      </c>
      <c r="E17" s="32">
        <f t="shared" si="2"/>
        <v>1</v>
      </c>
      <c r="F17" s="32">
        <f>F18+F21+F23+F25</f>
        <v>266.7</v>
      </c>
      <c r="G17" s="28">
        <f>C17/F17*100</f>
        <v>26.246719160104988</v>
      </c>
      <c r="H17" s="28">
        <f t="shared" si="3"/>
        <v>-196.7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69</v>
      </c>
      <c r="C18" s="29">
        <f>C20</f>
        <v>70</v>
      </c>
      <c r="D18" s="29">
        <f>C18/B18*100</f>
        <v>101.44927536231884</v>
      </c>
      <c r="E18" s="29">
        <f>C18-B18</f>
        <v>1</v>
      </c>
      <c r="F18" s="29">
        <v>266.7</v>
      </c>
      <c r="G18" s="29">
        <f>C18/F18*100</f>
        <v>26.246719160104988</v>
      </c>
      <c r="H18" s="29">
        <f>H20</f>
        <v>-196.7</v>
      </c>
      <c r="I18" s="44"/>
      <c r="J18" s="3"/>
      <c r="K18" s="5"/>
      <c r="L18" s="5"/>
      <c r="M18" s="1"/>
      <c r="N18" s="1"/>
    </row>
    <row r="19" spans="1:14" ht="87.75" customHeight="1">
      <c r="A19" s="38" t="s">
        <v>36</v>
      </c>
      <c r="B19" s="29">
        <v>0</v>
      </c>
      <c r="C19" s="29">
        <v>0</v>
      </c>
      <c r="D19" s="29"/>
      <c r="E19" s="29">
        <f>C19-B19</f>
        <v>0</v>
      </c>
      <c r="F19" s="29">
        <f>F20+F21</f>
        <v>266.7</v>
      </c>
      <c r="G19" s="29">
        <f>C19/F19*100</f>
        <v>0</v>
      </c>
      <c r="H19" s="29">
        <f>H21</f>
        <v>0</v>
      </c>
      <c r="I19" s="44"/>
      <c r="J19" s="3"/>
      <c r="K19" s="5"/>
      <c r="L19" s="5"/>
      <c r="M19" s="1"/>
      <c r="N19" s="1"/>
    </row>
    <row r="20" spans="1:14" ht="88.5" customHeight="1">
      <c r="A20" s="36" t="s">
        <v>20</v>
      </c>
      <c r="B20" s="33">
        <v>69</v>
      </c>
      <c r="C20" s="29">
        <v>70</v>
      </c>
      <c r="D20" s="29">
        <f>C20/B20*100</f>
        <v>101.44927536231884</v>
      </c>
      <c r="E20" s="29">
        <f>C20-B20</f>
        <v>1</v>
      </c>
      <c r="F20" s="29">
        <v>266.7</v>
      </c>
      <c r="G20" s="29">
        <f>C20/F20*100</f>
        <v>26.246719160104988</v>
      </c>
      <c r="H20" s="30">
        <f t="shared" si="3"/>
        <v>-196.7</v>
      </c>
      <c r="I20" s="43"/>
      <c r="J20" s="3"/>
      <c r="K20" s="5"/>
      <c r="L20" s="5"/>
      <c r="M20" s="1"/>
      <c r="N20" s="1"/>
    </row>
    <row r="21" spans="1:14" ht="39" customHeight="1">
      <c r="A21" s="37" t="s">
        <v>25</v>
      </c>
      <c r="B21" s="29">
        <f>B22</f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14" ht="25.5" customHeight="1">
      <c r="A22" s="37" t="s">
        <v>26</v>
      </c>
      <c r="B22" s="29">
        <v>0</v>
      </c>
      <c r="C22" s="31">
        <v>0</v>
      </c>
      <c r="D22" s="29"/>
      <c r="E22" s="30">
        <v>0</v>
      </c>
      <c r="F22" s="31">
        <v>0</v>
      </c>
      <c r="G22" s="30" t="s">
        <v>30</v>
      </c>
      <c r="H22" s="30">
        <f t="shared" si="3"/>
        <v>0</v>
      </c>
      <c r="I22" s="27"/>
      <c r="J22" s="3"/>
      <c r="K22" s="5"/>
      <c r="L22" s="5"/>
      <c r="M22" s="1"/>
      <c r="N22" s="1"/>
    </row>
    <row r="23" spans="1:9" ht="30.75" customHeight="1">
      <c r="A23" s="39" t="s">
        <v>27</v>
      </c>
      <c r="B23" s="29">
        <v>0</v>
      </c>
      <c r="C23" s="31">
        <v>0</v>
      </c>
      <c r="D23" s="29"/>
      <c r="E23" s="30">
        <v>0</v>
      </c>
      <c r="F23" s="31">
        <v>0</v>
      </c>
      <c r="G23" s="30" t="s">
        <v>30</v>
      </c>
      <c r="H23" s="30">
        <f t="shared" si="3"/>
        <v>0</v>
      </c>
      <c r="I23" s="27"/>
    </row>
    <row r="24" spans="1:14" ht="68.25">
      <c r="A24" s="22" t="s">
        <v>28</v>
      </c>
      <c r="B24" s="29">
        <v>0</v>
      </c>
      <c r="C24" s="31">
        <v>0</v>
      </c>
      <c r="D24" s="29"/>
      <c r="E24" s="30">
        <v>0</v>
      </c>
      <c r="F24" s="31">
        <v>0</v>
      </c>
      <c r="G24" s="30" t="s">
        <v>30</v>
      </c>
      <c r="H24" s="30">
        <f t="shared" si="3"/>
        <v>0</v>
      </c>
      <c r="I24" s="27"/>
      <c r="M24" s="1"/>
      <c r="N24" s="1"/>
    </row>
    <row r="25" spans="1:14" ht="15">
      <c r="A25" s="37" t="s">
        <v>11</v>
      </c>
      <c r="B25" s="29">
        <v>0</v>
      </c>
      <c r="C25" s="30">
        <v>0</v>
      </c>
      <c r="D25" s="29"/>
      <c r="E25" s="30">
        <f t="shared" si="2"/>
        <v>0</v>
      </c>
      <c r="F25" s="30">
        <v>0</v>
      </c>
      <c r="G25" s="30">
        <v>0</v>
      </c>
      <c r="H25" s="30">
        <f t="shared" si="3"/>
        <v>0</v>
      </c>
      <c r="I25" s="26"/>
      <c r="M25" s="1"/>
      <c r="N25" s="1"/>
    </row>
    <row r="26" spans="1:10" ht="15">
      <c r="A26" s="36" t="s">
        <v>17</v>
      </c>
      <c r="B26" s="29">
        <f>B27</f>
        <v>0</v>
      </c>
      <c r="C26" s="31">
        <f>C27</f>
        <v>0</v>
      </c>
      <c r="D26" s="29"/>
      <c r="E26" s="30">
        <f t="shared" si="2"/>
        <v>0</v>
      </c>
      <c r="F26" s="31">
        <f>F27</f>
        <v>0</v>
      </c>
      <c r="G26" s="30" t="s">
        <v>30</v>
      </c>
      <c r="H26" s="30">
        <f t="shared" si="3"/>
        <v>0</v>
      </c>
      <c r="I26" s="27"/>
      <c r="J26" s="1"/>
    </row>
    <row r="27" spans="1:10" ht="15">
      <c r="A27" s="37" t="s">
        <v>12</v>
      </c>
      <c r="B27" s="29">
        <v>0</v>
      </c>
      <c r="C27" s="31">
        <v>0</v>
      </c>
      <c r="D27" s="29"/>
      <c r="E27" s="30">
        <f t="shared" si="2"/>
        <v>0</v>
      </c>
      <c r="F27" s="31">
        <v>0</v>
      </c>
      <c r="G27" s="30" t="s">
        <v>30</v>
      </c>
      <c r="H27" s="30">
        <f t="shared" si="3"/>
        <v>0</v>
      </c>
      <c r="I27" s="27"/>
      <c r="J27" s="2"/>
    </row>
    <row r="28" spans="1:10" ht="15">
      <c r="A28" s="37"/>
      <c r="B28" s="29"/>
      <c r="C28" s="31"/>
      <c r="D28" s="29"/>
      <c r="E28" s="30"/>
      <c r="F28" s="31"/>
      <c r="G28" s="30"/>
      <c r="H28" s="30"/>
      <c r="I28" s="27"/>
      <c r="J28" s="1"/>
    </row>
    <row r="31" spans="1:8" ht="25.5" customHeight="1">
      <c r="A31" s="51" t="s">
        <v>24</v>
      </c>
      <c r="B31" s="51"/>
      <c r="C31" s="51"/>
      <c r="D31" s="10"/>
      <c r="E31" s="10"/>
      <c r="F31" s="45"/>
      <c r="G31" s="51" t="s">
        <v>23</v>
      </c>
      <c r="H31" s="51"/>
    </row>
  </sheetData>
  <sheetProtection/>
  <mergeCells count="15">
    <mergeCell ref="G31:H31"/>
    <mergeCell ref="G5:G6"/>
    <mergeCell ref="H5:H6"/>
    <mergeCell ref="G7:H7"/>
    <mergeCell ref="F5:F7"/>
    <mergeCell ref="B5:C5"/>
    <mergeCell ref="A31:C31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2023-04-04T12:49:16Z</dcterms:modified>
  <cp:category/>
  <cp:version/>
  <cp:contentType/>
  <cp:contentStatus/>
</cp:coreProperties>
</file>