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<sst xmlns="http://schemas.openxmlformats.org/spreadsheetml/2006/main" count="1105" uniqueCount="443">
  <si>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</si>
  <si>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</si>
  <si>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</si>
  <si>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Исполнено</t>
  </si>
  <si>
    <t xml:space="preserve">             Неисполненные </t>
  </si>
  <si>
    <t>Код</t>
  </si>
  <si>
    <t>расхода</t>
  </si>
  <si>
    <t xml:space="preserve">Утвержденные </t>
  </si>
  <si>
    <t xml:space="preserve">Лимиты </t>
  </si>
  <si>
    <t>=D:D-F:I</t>
  </si>
  <si>
    <t>стро-</t>
  </si>
  <si>
    <t>по бюджетной</t>
  </si>
  <si>
    <t xml:space="preserve">бюджетные </t>
  </si>
  <si>
    <t>бюджетных</t>
  </si>
  <si>
    <t xml:space="preserve">через </t>
  </si>
  <si>
    <t>через</t>
  </si>
  <si>
    <t>некассовые</t>
  </si>
  <si>
    <t>по</t>
  </si>
  <si>
    <t xml:space="preserve"> Наименование показателя</t>
  </si>
  <si>
    <t>ки</t>
  </si>
  <si>
    <t>классифи-</t>
  </si>
  <si>
    <t>назначения</t>
  </si>
  <si>
    <t>обязательств</t>
  </si>
  <si>
    <t>финансовые</t>
  </si>
  <si>
    <t>банковские</t>
  </si>
  <si>
    <t>операции</t>
  </si>
  <si>
    <t>итого</t>
  </si>
  <si>
    <t>ассигно-</t>
  </si>
  <si>
    <t>лимитам</t>
  </si>
  <si>
    <t>кации</t>
  </si>
  <si>
    <t>органы</t>
  </si>
  <si>
    <t>счета</t>
  </si>
  <si>
    <t>ваниям</t>
  </si>
  <si>
    <t>4</t>
  </si>
  <si>
    <t>5</t>
  </si>
  <si>
    <t>6</t>
  </si>
  <si>
    <t>7</t>
  </si>
  <si>
    <t>8</t>
  </si>
  <si>
    <t>9</t>
  </si>
  <si>
    <t>10</t>
  </si>
  <si>
    <t>11</t>
  </si>
  <si>
    <t>Расходы бюджета - всего</t>
  </si>
  <si>
    <t>200</t>
  </si>
  <si>
    <t>х</t>
  </si>
  <si>
    <t>0</t>
  </si>
  <si>
    <t xml:space="preserve">  ф.00 Глава</t>
  </si>
  <si>
    <t>951 0102 0020400 997</t>
  </si>
  <si>
    <t xml:space="preserve">заработная плата главы </t>
  </si>
  <si>
    <t>211</t>
  </si>
  <si>
    <t>прочие выплаты</t>
  </si>
  <si>
    <t>212</t>
  </si>
  <si>
    <t>начисления на опл.труда</t>
  </si>
  <si>
    <t>213</t>
  </si>
  <si>
    <t>ИТОГО</t>
  </si>
  <si>
    <t>0102</t>
  </si>
  <si>
    <t xml:space="preserve"> ф.00 Центральный аппарвт</t>
  </si>
  <si>
    <t>951 0104 0020400 997</t>
  </si>
  <si>
    <t>заработная плата всего</t>
  </si>
  <si>
    <t>в том числе:  муницип.служ.</t>
  </si>
  <si>
    <t>прочих</t>
  </si>
  <si>
    <t>в т.ч. муницип.служ.</t>
  </si>
  <si>
    <t>услуги связи</t>
  </si>
  <si>
    <t>45400,00</t>
  </si>
  <si>
    <t>транспортн.услуги</t>
  </si>
  <si>
    <t>коммунальные ус луги</t>
  </si>
  <si>
    <t>услуги по содерж.имущества</t>
  </si>
  <si>
    <t>прочие услуги</t>
  </si>
  <si>
    <t>прочие расходы</t>
  </si>
  <si>
    <t>увеличен. ст-ти основн.средств</t>
  </si>
  <si>
    <t>увеличен.ст-ти мат.запасов</t>
  </si>
  <si>
    <t>Итого 0104 0020400 997</t>
  </si>
  <si>
    <t>ф.08 Определение перечня должн.лиц, уполномоч. составлять протоколы об админ. правонарушениях</t>
  </si>
  <si>
    <t xml:space="preserve">951 0104 5210215 997 </t>
  </si>
  <si>
    <t>0104</t>
  </si>
  <si>
    <t>ф. 00 Оценка недвижимости</t>
  </si>
  <si>
    <t>951 0113 0900200 997</t>
  </si>
  <si>
    <t>ф.  00  Прочие расходы на реализацию госуд. функций</t>
  </si>
  <si>
    <t>951 0113 0923000 997</t>
  </si>
  <si>
    <t>0113</t>
  </si>
  <si>
    <t>ф.15  ВУС</t>
  </si>
  <si>
    <t>951 0203 0013600 997</t>
  </si>
  <si>
    <t>зарплата</t>
  </si>
  <si>
    <t>начисл.на опл.труда</t>
  </si>
  <si>
    <t>увелич.ст-ти основных средств</t>
  </si>
  <si>
    <t>увелич.ст-ти мат.запасов</t>
  </si>
  <si>
    <t>ИТОГО ВУС</t>
  </si>
  <si>
    <t>0203</t>
  </si>
  <si>
    <t xml:space="preserve"> ф. 00  ГО ЧС</t>
  </si>
  <si>
    <t>951 0309 2180100 014</t>
  </si>
  <si>
    <t>ф.00 Подгот. к действ. по  ГО ЧС</t>
  </si>
  <si>
    <t xml:space="preserve">951 0309 2190100 014 </t>
  </si>
  <si>
    <t>0309</t>
  </si>
  <si>
    <t xml:space="preserve">ф. 36 Уличное освещение    </t>
  </si>
  <si>
    <t>951 0503 6000100 997</t>
  </si>
  <si>
    <t xml:space="preserve">ф. 37 Тех.обслуж.ул.освещ. </t>
  </si>
  <si>
    <t>Итого 0503 6000100</t>
  </si>
  <si>
    <t>ф. 33  Содержание автодорог</t>
  </si>
  <si>
    <t>951 0503 6000200 997</t>
  </si>
  <si>
    <t>Итого  0503 6000200</t>
  </si>
  <si>
    <t xml:space="preserve">ф. 35 Озеленение  </t>
  </si>
  <si>
    <t>951 0503 6000300 997</t>
  </si>
  <si>
    <t xml:space="preserve"> ф. 32 Благоустройство </t>
  </si>
  <si>
    <t>951 0503 6000500 997</t>
  </si>
  <si>
    <t>0503</t>
  </si>
  <si>
    <t>ЦКС  зарплата         ф.00</t>
  </si>
  <si>
    <t>952 0801 4409900 001</t>
  </si>
  <si>
    <t>начисления на зарплату  ф.00</t>
  </si>
  <si>
    <t>услуги связи     ф.00</t>
  </si>
  <si>
    <t>коммунальные услуги  ф.00</t>
  </si>
  <si>
    <t>услуги по содерж.имущ. Ф.00</t>
  </si>
  <si>
    <t>увелич.ст-ти мат.запасов  ф.00</t>
  </si>
  <si>
    <t>ИТОГО Клубная система</t>
  </si>
  <si>
    <t>ДБ  зарплата         ф.00</t>
  </si>
  <si>
    <t>953 0801 4429900 001</t>
  </si>
  <si>
    <t>прочие услуги      ф.00</t>
  </si>
  <si>
    <t>ИТОГО  Детская библиотека</t>
  </si>
  <si>
    <t xml:space="preserve"> ф.00 Физ. культ. и спорт  </t>
  </si>
  <si>
    <t>951 1101 5129700 001</t>
  </si>
  <si>
    <t>Физ. культ. и спорт  ф.00</t>
  </si>
  <si>
    <t>1101</t>
  </si>
  <si>
    <t>Субсид. в целях софин. (изгот. генплана)</t>
  </si>
  <si>
    <t>ф. 16</t>
  </si>
  <si>
    <t>951 1403 5210102 017</t>
  </si>
  <si>
    <t xml:space="preserve"> ф.85</t>
  </si>
  <si>
    <t xml:space="preserve">Итого  1403 5210102 </t>
  </si>
  <si>
    <t>Межбюдж. трансферты</t>
  </si>
  <si>
    <t xml:space="preserve"> ф. 00 архстройнадзор  </t>
  </si>
  <si>
    <t>951 1403 5210300 017</t>
  </si>
  <si>
    <t xml:space="preserve">ф. 18    ГО ЧС     </t>
  </si>
  <si>
    <t>Итого  1403 5210300</t>
  </si>
  <si>
    <t>Передача полномочий</t>
  </si>
  <si>
    <t>1403</t>
  </si>
  <si>
    <t>Результат исполнения бюджета                 (дефицит / профицит)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</si>
  <si>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</si>
  <si>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</si>
  <si>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</si>
  <si>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</si>
  <si>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</si>
  <si>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</si>
  <si>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</si>
  <si>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</si>
  <si>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>1марта 2011</t>
  </si>
  <si>
    <t xml:space="preserve">                   Дата</t>
  </si>
  <si>
    <t>01.03.2011г.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</si>
  <si>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</si>
  <si>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</si>
  <si>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</si>
  <si>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</si>
  <si>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</si>
  <si>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Администрация Кагальницкого сельского поселения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</si>
  <si>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</si>
  <si>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</si>
  <si>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</si>
  <si>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</si>
  <si>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</si>
  <si>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</si>
  <si>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</si>
  <si>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</si>
  <si>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</si>
  <si>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Неисполненные</t>
  </si>
  <si>
    <t xml:space="preserve">по бюджетной </t>
  </si>
  <si>
    <t>классификации</t>
  </si>
  <si>
    <t>Доходы бюджета - всего</t>
  </si>
  <si>
    <t>Доходы бюджета -всего</t>
  </si>
  <si>
    <t>1795749,05</t>
  </si>
  <si>
    <t>10542750,00</t>
  </si>
  <si>
    <t>в том числе:доходы собственные</t>
  </si>
  <si>
    <t>в том числе доходы собствен</t>
  </si>
  <si>
    <t>1500149,05</t>
  </si>
  <si>
    <t>9272350,95</t>
  </si>
  <si>
    <t>101 02000 01 0000 110</t>
  </si>
  <si>
    <t>283156,55</t>
  </si>
  <si>
    <t>2585443,45</t>
  </si>
  <si>
    <t>101 02020 01 0000 110</t>
  </si>
  <si>
    <t>283156,45</t>
  </si>
  <si>
    <t>Налог на доходы физических лиц</t>
  </si>
  <si>
    <t>101 02021 01 0000 110</t>
  </si>
  <si>
    <t>279085,02</t>
  </si>
  <si>
    <t>2589514,98</t>
  </si>
  <si>
    <t>101 02021 01 1000 110</t>
  </si>
  <si>
    <t>277417,35</t>
  </si>
  <si>
    <t>-277417,35</t>
  </si>
  <si>
    <t>101 02021 01 2000 110</t>
  </si>
  <si>
    <t>1267,67</t>
  </si>
  <si>
    <t>-1267,67</t>
  </si>
  <si>
    <t>101 02021 01 3000 110</t>
  </si>
  <si>
    <t>400,00</t>
  </si>
  <si>
    <t>-400,00</t>
  </si>
  <si>
    <t>101 02022 01 0000 110</t>
  </si>
  <si>
    <t>4071,43</t>
  </si>
  <si>
    <t>-4071,43</t>
  </si>
  <si>
    <t>101 02022 01 1000 110</t>
  </si>
  <si>
    <t>4001,43</t>
  </si>
  <si>
    <t>-4001,43</t>
  </si>
  <si>
    <t>101 02022 01 2000 110</t>
  </si>
  <si>
    <t>60,0</t>
  </si>
  <si>
    <t>-60,0</t>
  </si>
  <si>
    <t>101 02022 01 3000 110</t>
  </si>
  <si>
    <t>10,0</t>
  </si>
  <si>
    <t>-10,0</t>
  </si>
  <si>
    <t>101 02040 00 0000 110</t>
  </si>
  <si>
    <t>0,10</t>
  </si>
  <si>
    <t>-0,10</t>
  </si>
  <si>
    <t>101 02040 01 0000 110</t>
  </si>
  <si>
    <t>101 02040 01 1000 110</t>
  </si>
  <si>
    <t>105 00000 00 0000 000</t>
  </si>
  <si>
    <t>200963,22</t>
  </si>
  <si>
    <t>587736,78</t>
  </si>
  <si>
    <t>105 01000 00 0000 110</t>
  </si>
  <si>
    <t>139734,12</t>
  </si>
  <si>
    <t>595065,88</t>
  </si>
  <si>
    <t>Налоги с применен.упрощ.сист.налог.</t>
  </si>
  <si>
    <t>105 01010 00 0000 110</t>
  </si>
  <si>
    <t>133458,74</t>
  </si>
  <si>
    <t>557641,26</t>
  </si>
  <si>
    <t>105 01011 01 0000 110</t>
  </si>
  <si>
    <t>3993,75</t>
  </si>
  <si>
    <t>687106,25</t>
  </si>
  <si>
    <t>105 01011 01 1000 110</t>
  </si>
  <si>
    <t>-3993,75</t>
  </si>
  <si>
    <t>105 01012 01 0000 110</t>
  </si>
  <si>
    <t>129464,99</t>
  </si>
  <si>
    <t>-129464,99</t>
  </si>
  <si>
    <t>105 01012 01 1000 110</t>
  </si>
  <si>
    <t>105 01020 00 0000 110</t>
  </si>
  <si>
    <t>6275,38</t>
  </si>
  <si>
    <t>37424,62</t>
  </si>
  <si>
    <t>105 01021 01 0000 110</t>
  </si>
  <si>
    <t>0,00</t>
  </si>
  <si>
    <t>43700,00</t>
  </si>
  <si>
    <t>105 01022 01 0000 110</t>
  </si>
  <si>
    <t>-6275,38</t>
  </si>
  <si>
    <t>105 01022 01 1000 110</t>
  </si>
  <si>
    <t>105 03000 00 0000 110</t>
  </si>
  <si>
    <t>61229,10</t>
  </si>
  <si>
    <t>-7329,10</t>
  </si>
  <si>
    <t>Единый с/х налог по нормативу</t>
  </si>
  <si>
    <t>1 05 03010 01 0000 110</t>
  </si>
  <si>
    <t>53900,00</t>
  </si>
  <si>
    <t>105 03020 01 1000 110</t>
  </si>
  <si>
    <t>61178,40</t>
  </si>
  <si>
    <t>-61178,40</t>
  </si>
  <si>
    <t>105 03020 01 2000 110</t>
  </si>
  <si>
    <t>5,70</t>
  </si>
  <si>
    <t>-5,70</t>
  </si>
  <si>
    <t>105 03020 01 3000 110</t>
  </si>
  <si>
    <t>45,00</t>
  </si>
  <si>
    <t>-45,00</t>
  </si>
  <si>
    <t>106 00000 00 0000 000</t>
  </si>
  <si>
    <t>641109,72</t>
  </si>
  <si>
    <t>3242290,28</t>
  </si>
  <si>
    <t>106 01000 00 0000 110</t>
  </si>
  <si>
    <t>11544,15</t>
  </si>
  <si>
    <t>95955,85</t>
  </si>
  <si>
    <t>Налог8 на имущество физических лиц</t>
  </si>
  <si>
    <t>1 06 01030 10 0000 110</t>
  </si>
  <si>
    <t>106 01030 10 1000 110</t>
  </si>
  <si>
    <t>11218,98</t>
  </si>
  <si>
    <t>-11218,98</t>
  </si>
  <si>
    <t>106  01030 10 2000 110</t>
  </si>
  <si>
    <t>325,17</t>
  </si>
  <si>
    <t>-325,17</t>
  </si>
  <si>
    <t>Транспортный налог</t>
  </si>
  <si>
    <t>1 06 04000 02 0000 110</t>
  </si>
  <si>
    <t>18266,73</t>
  </si>
  <si>
    <t>741033,27</t>
  </si>
  <si>
    <t>Транспортный налог с организаций</t>
  </si>
  <si>
    <t>1 06 04011 02 0000 110</t>
  </si>
  <si>
    <t>6867,74</t>
  </si>
  <si>
    <t>58032,26</t>
  </si>
  <si>
    <t>Транспортный налог с физических лиц</t>
  </si>
  <si>
    <t>1 06 04012 02 0000 110</t>
  </si>
  <si>
    <t>6829,63</t>
  </si>
  <si>
    <t>687570,37</t>
  </si>
  <si>
    <t>1 06 04011 02 1000 110</t>
  </si>
  <si>
    <t>9044,74</t>
  </si>
  <si>
    <t>55855,26</t>
  </si>
  <si>
    <t>8676,85</t>
  </si>
  <si>
    <t>-8676,85</t>
  </si>
  <si>
    <t>1 06 04000 02 2000 110</t>
  </si>
  <si>
    <t>244,89</t>
  </si>
  <si>
    <t>-244,89</t>
  </si>
  <si>
    <t>1 06 04000 02 3000 110</t>
  </si>
  <si>
    <t>123,00</t>
  </si>
  <si>
    <t>-123,00</t>
  </si>
  <si>
    <t>9221,99</t>
  </si>
  <si>
    <t>685178,01</t>
  </si>
  <si>
    <t>1 06 04012 02 1000 110</t>
  </si>
  <si>
    <t>8337,43</t>
  </si>
  <si>
    <t>-8337,43</t>
  </si>
  <si>
    <t>1 06 04012 02 2000 110</t>
  </si>
  <si>
    <t>884,56</t>
  </si>
  <si>
    <t>-884,56</t>
  </si>
  <si>
    <t>Земельный налог в т.ч.</t>
  </si>
  <si>
    <t>1 06 06000 00 0000 110</t>
  </si>
  <si>
    <t>611298,84</t>
  </si>
  <si>
    <t>2405301,16</t>
  </si>
  <si>
    <t xml:space="preserve">а) зем.налог, взимаемый по ст. 394 п.1 </t>
  </si>
  <si>
    <t>1 06 06010 00 0000 110</t>
  </si>
  <si>
    <t>317471,09</t>
  </si>
  <si>
    <t>849228,91</t>
  </si>
  <si>
    <t>106 06013 10 0000 110</t>
  </si>
  <si>
    <t>106 06013 10 1000 110</t>
  </si>
  <si>
    <t>314173,09</t>
  </si>
  <si>
    <t>-314173,09</t>
  </si>
  <si>
    <t>106 06013 10 2000 110</t>
  </si>
  <si>
    <t>2934,90</t>
  </si>
  <si>
    <t>-2934,90</t>
  </si>
  <si>
    <t>106 06013 10 3000 110</t>
  </si>
  <si>
    <t>363,10</t>
  </si>
  <si>
    <t>-363,10</t>
  </si>
  <si>
    <t>106 06020 00 0000 110</t>
  </si>
  <si>
    <t>293827,75</t>
  </si>
  <si>
    <t>1556072,25</t>
  </si>
  <si>
    <t>б)зем.налог, взимаемый по ст.. 394 п.2</t>
  </si>
  <si>
    <t>1 06 06023 10 0000 110</t>
  </si>
  <si>
    <t>1 06 06023 10 1000 110</t>
  </si>
  <si>
    <t>288782,91</t>
  </si>
  <si>
    <t>-288782,91</t>
  </si>
  <si>
    <t>1 06 06023 10 2000 110</t>
  </si>
  <si>
    <t>503,84</t>
  </si>
  <si>
    <t>-503,84</t>
  </si>
  <si>
    <t>1 06 06023 10 3000 110</t>
  </si>
  <si>
    <t>4541,00</t>
  </si>
  <si>
    <t>-4541,00</t>
  </si>
  <si>
    <t>108 00000 00 0000 000</t>
  </si>
  <si>
    <t>4540,50</t>
  </si>
  <si>
    <t>34959,50</t>
  </si>
  <si>
    <t>108 04000 01 0000 110</t>
  </si>
  <si>
    <t>Госпошлина</t>
  </si>
  <si>
    <t>1 08 04020 01 0000 110</t>
  </si>
  <si>
    <t>-4540,50</t>
  </si>
  <si>
    <t>109 00000 00 0000 000</t>
  </si>
  <si>
    <t>49,38</t>
  </si>
  <si>
    <t>-49,38</t>
  </si>
  <si>
    <t>109 04 000 00 0000 110</t>
  </si>
  <si>
    <t>109 04 000 00 1000 110</t>
  </si>
  <si>
    <t>14,52</t>
  </si>
  <si>
    <t>-14,52</t>
  </si>
  <si>
    <t>109 04 000 00 2000 110</t>
  </si>
  <si>
    <t>34,86</t>
  </si>
  <si>
    <t>-34,86</t>
  </si>
  <si>
    <t>Задолжен.и перер. по отменен.налогам</t>
  </si>
  <si>
    <t>1 09 04050 10 0000 110</t>
  </si>
  <si>
    <t>48,51</t>
  </si>
  <si>
    <t>-48,51</t>
  </si>
  <si>
    <t>111 00000 00 0000 000</t>
  </si>
  <si>
    <t>367537,06</t>
  </si>
  <si>
    <t>2790962,94</t>
  </si>
  <si>
    <t>111 05000 00 0000 120</t>
  </si>
  <si>
    <t>Арендная плата за землю</t>
  </si>
  <si>
    <t>1 11 05010 00 0000 120</t>
  </si>
  <si>
    <t>359838,46</t>
  </si>
  <si>
    <t>2688261,54</t>
  </si>
  <si>
    <t>1 11 05010 10 0000 120</t>
  </si>
  <si>
    <t>Дох. от сдачи в аренду имущ.наход.в собств</t>
  </si>
  <si>
    <t>1 11 05030 10 0000 120</t>
  </si>
  <si>
    <t>7698,60</t>
  </si>
  <si>
    <t>101501,40</t>
  </si>
  <si>
    <t>1 11 05035 10 0000 120</t>
  </si>
  <si>
    <t>Дох от пер.части прибыли гос.унитар.предпр</t>
  </si>
  <si>
    <t>111 07000 00 0000 120</t>
  </si>
  <si>
    <t>1200,00</t>
  </si>
  <si>
    <t>111 07010 10 0000 120</t>
  </si>
  <si>
    <t>111 07015 10 0000 120</t>
  </si>
  <si>
    <t>Дох. от продажи земельных участков</t>
  </si>
  <si>
    <t>114 00000 00 0000 430</t>
  </si>
  <si>
    <t>2592,62</t>
  </si>
  <si>
    <t>31207,38</t>
  </si>
  <si>
    <t>114 06000 10 0000 430</t>
  </si>
  <si>
    <t>114 06000 00 0000 430</t>
  </si>
  <si>
    <t>114 06014 10 0000 430</t>
  </si>
  <si>
    <t>Невыясненные поступления</t>
  </si>
  <si>
    <t>1 17 00000 00 0000 180</t>
  </si>
  <si>
    <t>200,00</t>
  </si>
  <si>
    <t>-200,00</t>
  </si>
  <si>
    <t>1 17 01050 10 0000 180</t>
  </si>
  <si>
    <t>Безвозмездные поступления (фин.помощь)</t>
  </si>
  <si>
    <t>200 00000 00 0000 00</t>
  </si>
  <si>
    <t>295600,00</t>
  </si>
  <si>
    <t>1270400,00</t>
  </si>
  <si>
    <t>Дотация на выравниван.бюджетн.обеспеч.</t>
  </si>
  <si>
    <t>202 01001 10 0000 151</t>
  </si>
  <si>
    <t>23400,00</t>
  </si>
  <si>
    <t>234100,00</t>
  </si>
  <si>
    <t>Субвенц. на осущ.полн. по перв.воинск.уч.</t>
  </si>
  <si>
    <t>2 02 03015 10 0000 151</t>
  </si>
  <si>
    <t>Прочие субсид.бюдж.поселений</t>
  </si>
  <si>
    <t>202 03024 10 0000 151</t>
  </si>
  <si>
    <t>Изготовление ген.планов</t>
  </si>
  <si>
    <t>202 04999 10 0000 151</t>
  </si>
  <si>
    <t>1036100,00</t>
  </si>
  <si>
    <t xml:space="preserve">                    3. Источники финансирования дефицита бюджета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</si>
  <si>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</si>
  <si>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</si>
  <si>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</si>
  <si>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</si>
  <si>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</si>
  <si>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>-746072,60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</si>
  <si>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</si>
  <si>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</si>
  <si>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</si>
  <si>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</si>
  <si>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</si>
  <si>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</si>
  <si>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</si>
  <si>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</si>
  <si>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592500,00</t>
  </si>
  <si>
    <t>увеличение остатков средств</t>
  </si>
  <si>
    <t>710</t>
  </si>
  <si>
    <t>01 05 02 01 10 0000 510</t>
  </si>
  <si>
    <t>-12338500,00</t>
  </si>
  <si>
    <t>-1795749,05</t>
  </si>
  <si>
    <t>уменьшение остатков средств</t>
  </si>
  <si>
    <t>720</t>
  </si>
  <si>
    <t>01 05 02 01 10 0000 610</t>
  </si>
  <si>
    <t>12931000,00</t>
  </si>
  <si>
    <t>1049676,45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</si>
  <si>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</si>
  <si>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</si>
  <si>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</si>
  <si>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</si>
  <si>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</si>
  <si>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</si>
  <si>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</si>
  <si>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</si>
  <si>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Форма 0503127  с.4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</si>
  <si>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</si>
  <si>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</si>
  <si>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</si>
  <si>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</si>
  <si>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</si>
  <si>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</si>
  <si>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</si>
  <si>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__________________</t>
  </si>
  <si>
    <t>О.Е.Ягодка</t>
  </si>
  <si>
    <t xml:space="preserve">                                  (подпись)                                      (расшифровка подписи)</t>
  </si>
  <si>
    <t>О.М.Лобова</t>
  </si>
  <si>
    <t xml:space="preserve">                        (подпись)                     (расшифровка подписи)</t>
  </si>
  <si>
    <t>Главный бухгалтер ________________   _</t>
  </si>
  <si>
    <t>Т.Б.Стрельцова</t>
  </si>
  <si>
    <t xml:space="preserve">                                       (подпись)                (расшифровка подписи)</t>
  </si>
  <si>
    <t>" 01"   марта  2011 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</si>
</sst>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"/>
  </numFmts>
  <fonts count="6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/>
      <protection/>
    </xf>
    <xf numFmtId="164" fontId="3" fillId="0" borderId="0" xfId="20" applyFont="1" applyAlignment="1">
      <alignment horizontal="left"/>
      <protection/>
    </xf>
    <xf numFmtId="166" fontId="3" fillId="0" borderId="0" xfId="20" applyNumberFormat="1" applyFont="1">
      <alignment/>
      <protection/>
    </xf>
    <xf numFmtId="166" fontId="3" fillId="0" borderId="0" xfId="20" applyNumberFormat="1" applyFont="1" applyBorder="1" applyAlignment="1">
      <alignment horizontal="center"/>
      <protection/>
    </xf>
    <xf numFmtId="164" fontId="1" fillId="0" borderId="1" xfId="20" applyBorder="1" applyAlignment="1">
      <alignment horizontal="left"/>
      <protection/>
    </xf>
    <xf numFmtId="164" fontId="1" fillId="0" borderId="1" xfId="20" applyBorder="1" applyAlignment="1">
      <alignment/>
      <protection/>
    </xf>
    <xf numFmtId="166" fontId="1" fillId="0" borderId="1" xfId="20" applyNumberFormat="1" applyBorder="1">
      <alignment/>
      <protection/>
    </xf>
    <xf numFmtId="164" fontId="1" fillId="0" borderId="1" xfId="20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6" fontId="3" fillId="0" borderId="3" xfId="20" applyNumberFormat="1" applyFont="1" applyBorder="1" applyAlignment="1">
      <alignment horizontal="center" vertical="center"/>
      <protection/>
    </xf>
    <xf numFmtId="166" fontId="3" fillId="0" borderId="4" xfId="20" applyNumberFormat="1" applyFont="1" applyBorder="1" applyAlignment="1">
      <alignment horizontal="center" vertical="center"/>
      <protection/>
    </xf>
    <xf numFmtId="166" fontId="3" fillId="0" borderId="5" xfId="20" applyNumberFormat="1" applyFont="1" applyBorder="1" applyAlignment="1">
      <alignment horizontal="center" vertical="center"/>
      <protection/>
    </xf>
    <xf numFmtId="166" fontId="3" fillId="0" borderId="6" xfId="20" applyNumberFormat="1" applyFont="1" applyBorder="1" applyAlignment="1">
      <alignment horizontal="left" vertical="center"/>
      <protection/>
    </xf>
    <xf numFmtId="166" fontId="3" fillId="0" borderId="7" xfId="20" applyNumberFormat="1" applyFont="1" applyBorder="1" applyAlignment="1">
      <alignment horizontal="center" vertical="center"/>
      <protection/>
    </xf>
    <xf numFmtId="166" fontId="3" fillId="0" borderId="8" xfId="20" applyNumberFormat="1" applyFont="1" applyBorder="1" applyAlignment="1">
      <alignment horizontal="left" vertical="center"/>
      <protection/>
    </xf>
    <xf numFmtId="166" fontId="3" fillId="0" borderId="1" xfId="20" applyNumberFormat="1" applyFont="1" applyBorder="1" applyAlignment="1">
      <alignment horizontal="center" vertical="center"/>
      <protection/>
    </xf>
    <xf numFmtId="166" fontId="3" fillId="0" borderId="9" xfId="20" applyNumberFormat="1" applyFont="1" applyBorder="1" applyAlignment="1">
      <alignment horizontal="center" vertical="center"/>
      <protection/>
    </xf>
    <xf numFmtId="166" fontId="3" fillId="0" borderId="9" xfId="20" applyNumberFormat="1" applyFont="1" applyBorder="1" applyAlignment="1">
      <alignment horizontal="center"/>
      <protection/>
    </xf>
    <xf numFmtId="166" fontId="3" fillId="0" borderId="10" xfId="20" applyNumberFormat="1" applyFont="1" applyBorder="1" applyAlignment="1">
      <alignment horizontal="center" vertical="center"/>
      <protection/>
    </xf>
    <xf numFmtId="166" fontId="3" fillId="0" borderId="2" xfId="20" applyNumberFormat="1" applyFont="1" applyBorder="1" applyAlignment="1">
      <alignment horizontal="center" vertical="center"/>
      <protection/>
    </xf>
    <xf numFmtId="164" fontId="3" fillId="0" borderId="11" xfId="20" applyFont="1" applyBorder="1" applyAlignment="1">
      <alignment horizontal="center" vertical="center"/>
      <protection/>
    </xf>
    <xf numFmtId="164" fontId="3" fillId="0" borderId="12" xfId="20" applyFont="1" applyBorder="1" applyAlignment="1">
      <alignment horizontal="center" vertical="center"/>
      <protection/>
    </xf>
    <xf numFmtId="166" fontId="3" fillId="0" borderId="12" xfId="20" applyNumberFormat="1" applyFont="1" applyBorder="1" applyAlignment="1">
      <alignment horizontal="center" vertical="center"/>
      <protection/>
    </xf>
    <xf numFmtId="166" fontId="3" fillId="0" borderId="13" xfId="20" applyNumberFormat="1" applyFont="1" applyBorder="1" applyAlignment="1">
      <alignment horizontal="center" vertical="center"/>
      <protection/>
    </xf>
    <xf numFmtId="166" fontId="3" fillId="0" borderId="14" xfId="20" applyNumberFormat="1" applyFont="1" applyBorder="1" applyAlignment="1">
      <alignment horizontal="center" vertical="center"/>
      <protection/>
    </xf>
    <xf numFmtId="164" fontId="4" fillId="0" borderId="15" xfId="20" applyFont="1" applyBorder="1" applyAlignment="1">
      <alignment horizontal="left" wrapText="1"/>
      <protection/>
    </xf>
    <xf numFmtId="166" fontId="4" fillId="0" borderId="16" xfId="20" applyNumberFormat="1" applyFont="1" applyBorder="1" applyAlignment="1">
      <alignment horizontal="center" wrapText="1"/>
      <protection/>
    </xf>
    <xf numFmtId="166" fontId="4" fillId="0" borderId="17" xfId="20" applyNumberFormat="1" applyFont="1" applyBorder="1" applyAlignment="1">
      <alignment horizontal="center" wrapText="1"/>
      <protection/>
    </xf>
    <xf numFmtId="167" fontId="4" fillId="0" borderId="18" xfId="20" applyNumberFormat="1" applyFont="1" applyBorder="1" applyAlignment="1">
      <alignment horizontal="center"/>
      <protection/>
    </xf>
    <xf numFmtId="167" fontId="4" fillId="0" borderId="19" xfId="20" applyNumberFormat="1" applyFont="1" applyBorder="1" applyAlignment="1">
      <alignment horizontal="center"/>
      <protection/>
    </xf>
    <xf numFmtId="167" fontId="4" fillId="0" borderId="8" xfId="20" applyNumberFormat="1" applyFont="1" applyBorder="1" applyAlignment="1">
      <alignment horizontal="center"/>
      <protection/>
    </xf>
    <xf numFmtId="166" fontId="4" fillId="0" borderId="18" xfId="20" applyNumberFormat="1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4" fillId="0" borderId="20" xfId="20" applyFont="1" applyBorder="1" applyAlignment="1">
      <alignment horizontal="left" wrapText="1"/>
      <protection/>
    </xf>
    <xf numFmtId="166" fontId="4" fillId="0" borderId="21" xfId="20" applyNumberFormat="1" applyFont="1" applyBorder="1" applyAlignment="1">
      <alignment horizontal="center" wrapText="1"/>
      <protection/>
    </xf>
    <xf numFmtId="166" fontId="4" fillId="0" borderId="18" xfId="20" applyNumberFormat="1" applyFont="1" applyBorder="1" applyAlignment="1">
      <alignment horizontal="center" wrapText="1"/>
      <protection/>
    </xf>
    <xf numFmtId="167" fontId="4" fillId="0" borderId="11" xfId="20" applyNumberFormat="1" applyFont="1" applyBorder="1" applyAlignment="1">
      <alignment horizontal="center"/>
      <protection/>
    </xf>
    <xf numFmtId="167" fontId="4" fillId="0" borderId="5" xfId="20" applyNumberFormat="1" applyFont="1" applyBorder="1" applyAlignment="1">
      <alignment horizontal="center"/>
      <protection/>
    </xf>
    <xf numFmtId="167" fontId="4" fillId="0" borderId="22" xfId="20" applyNumberFormat="1" applyFont="1" applyBorder="1" applyAlignment="1">
      <alignment horizontal="center"/>
      <protection/>
    </xf>
    <xf numFmtId="167" fontId="4" fillId="0" borderId="23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horizontal="left" wrapText="1"/>
      <protection/>
    </xf>
    <xf numFmtId="166" fontId="4" fillId="0" borderId="24" xfId="20" applyNumberFormat="1" applyFont="1" applyBorder="1" applyAlignment="1">
      <alignment horizontal="center" wrapText="1"/>
      <protection/>
    </xf>
    <xf numFmtId="166" fontId="3" fillId="0" borderId="18" xfId="20" applyNumberFormat="1" applyFont="1" applyBorder="1" applyAlignment="1">
      <alignment horizontal="center" wrapText="1"/>
      <protection/>
    </xf>
    <xf numFmtId="167" fontId="4" fillId="0" borderId="25" xfId="20" applyNumberFormat="1" applyFont="1" applyBorder="1" applyAlignment="1">
      <alignment horizontal="center"/>
      <protection/>
    </xf>
    <xf numFmtId="164" fontId="3" fillId="0" borderId="26" xfId="20" applyFont="1" applyBorder="1" applyAlignment="1">
      <alignment horizontal="left" wrapText="1"/>
      <protection/>
    </xf>
    <xf numFmtId="166" fontId="3" fillId="0" borderId="21" xfId="20" applyNumberFormat="1" applyFont="1" applyBorder="1" applyAlignment="1">
      <alignment horizontal="center" wrapText="1"/>
      <protection/>
    </xf>
    <xf numFmtId="166" fontId="3" fillId="0" borderId="11" xfId="20" applyNumberFormat="1" applyFont="1" applyBorder="1" applyAlignment="1">
      <alignment horizontal="center" wrapText="1"/>
      <protection/>
    </xf>
    <xf numFmtId="167" fontId="3" fillId="0" borderId="18" xfId="20" applyNumberFormat="1" applyFont="1" applyBorder="1" applyAlignment="1">
      <alignment horizontal="center"/>
      <protection/>
    </xf>
    <xf numFmtId="167" fontId="3" fillId="0" borderId="19" xfId="20" applyNumberFormat="1" applyFont="1" applyBorder="1" applyAlignment="1">
      <alignment horizontal="center"/>
      <protection/>
    </xf>
    <xf numFmtId="166" fontId="3" fillId="0" borderId="24" xfId="20" applyNumberFormat="1" applyFont="1" applyBorder="1" applyAlignment="1">
      <alignment horizontal="center" wrapText="1"/>
      <protection/>
    </xf>
    <xf numFmtId="167" fontId="3" fillId="0" borderId="8" xfId="20" applyNumberFormat="1" applyFont="1" applyBorder="1" applyAlignment="1">
      <alignment horizontal="center"/>
      <protection/>
    </xf>
    <xf numFmtId="167" fontId="3" fillId="0" borderId="11" xfId="20" applyNumberFormat="1" applyFont="1" applyBorder="1" applyAlignment="1">
      <alignment horizontal="center"/>
      <protection/>
    </xf>
    <xf numFmtId="167" fontId="3" fillId="0" borderId="5" xfId="20" applyNumberFormat="1" applyFont="1" applyBorder="1" applyAlignment="1">
      <alignment horizontal="center"/>
      <protection/>
    </xf>
    <xf numFmtId="167" fontId="3" fillId="0" borderId="22" xfId="20" applyNumberFormat="1" applyFont="1" applyBorder="1" applyAlignment="1">
      <alignment horizontal="center"/>
      <protection/>
    </xf>
    <xf numFmtId="164" fontId="4" fillId="0" borderId="26" xfId="20" applyFont="1" applyBorder="1" applyAlignment="1">
      <alignment horizontal="left" wrapText="1"/>
      <protection/>
    </xf>
    <xf numFmtId="166" fontId="4" fillId="0" borderId="11" xfId="20" applyNumberFormat="1" applyFont="1" applyBorder="1" applyAlignment="1">
      <alignment horizontal="center" wrapText="1"/>
      <protection/>
    </xf>
    <xf numFmtId="167" fontId="3" fillId="0" borderId="1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wrapText="1"/>
      <protection/>
    </xf>
    <xf numFmtId="166" fontId="3" fillId="0" borderId="24" xfId="20" applyNumberFormat="1" applyFont="1" applyBorder="1" applyAlignment="1">
      <alignment horizontal="left" wrapText="1"/>
      <protection/>
    </xf>
    <xf numFmtId="166" fontId="3" fillId="0" borderId="18" xfId="20" applyNumberFormat="1" applyFont="1" applyBorder="1" applyAlignment="1">
      <alignment horizontal="center"/>
      <protection/>
    </xf>
    <xf numFmtId="167" fontId="3" fillId="0" borderId="23" xfId="20" applyNumberFormat="1" applyFont="1" applyBorder="1" applyAlignment="1">
      <alignment horizontal="center"/>
      <protection/>
    </xf>
    <xf numFmtId="166" fontId="3" fillId="0" borderId="11" xfId="20" applyNumberFormat="1" applyFont="1" applyBorder="1" applyAlignment="1">
      <alignment horizontal="center"/>
      <protection/>
    </xf>
    <xf numFmtId="167" fontId="3" fillId="0" borderId="25" xfId="20" applyNumberFormat="1" applyFont="1" applyBorder="1" applyAlignment="1">
      <alignment horizontal="center"/>
      <protection/>
    </xf>
    <xf numFmtId="164" fontId="3" fillId="0" borderId="24" xfId="20" applyFont="1" applyBorder="1" applyAlignment="1">
      <alignment horizontal="left" wrapText="1"/>
      <protection/>
    </xf>
    <xf numFmtId="164" fontId="3" fillId="0" borderId="26" xfId="20" applyFont="1" applyBorder="1" applyAlignment="1">
      <alignment horizontal="left"/>
      <protection/>
    </xf>
    <xf numFmtId="164" fontId="3" fillId="0" borderId="24" xfId="20" applyFont="1" applyBorder="1" applyAlignment="1">
      <alignment horizontal="left"/>
      <protection/>
    </xf>
    <xf numFmtId="164" fontId="4" fillId="0" borderId="24" xfId="20" applyFont="1" applyBorder="1" applyAlignment="1">
      <alignment horizontal="left" wrapText="1"/>
      <protection/>
    </xf>
    <xf numFmtId="166" fontId="4" fillId="0" borderId="23" xfId="20" applyNumberFormat="1" applyFont="1" applyBorder="1" applyAlignment="1">
      <alignment horizontal="center"/>
      <protection/>
    </xf>
    <xf numFmtId="166" fontId="3" fillId="0" borderId="19" xfId="20" applyNumberFormat="1" applyFont="1" applyBorder="1" applyAlignment="1">
      <alignment horizontal="center"/>
      <protection/>
    </xf>
    <xf numFmtId="164" fontId="1" fillId="0" borderId="0" xfId="20" applyFont="1">
      <alignment/>
      <protection/>
    </xf>
    <xf numFmtId="166" fontId="4" fillId="0" borderId="11" xfId="20" applyNumberFormat="1" applyFont="1" applyBorder="1" applyAlignment="1">
      <alignment horizontal="center"/>
      <protection/>
    </xf>
    <xf numFmtId="164" fontId="3" fillId="0" borderId="27" xfId="20" applyFont="1" applyBorder="1" applyAlignment="1">
      <alignment horizontal="left" wrapText="1"/>
      <protection/>
    </xf>
    <xf numFmtId="164" fontId="3" fillId="0" borderId="28" xfId="20" applyFont="1" applyBorder="1" applyAlignment="1">
      <alignment horizontal="left" wrapText="1"/>
      <protection/>
    </xf>
    <xf numFmtId="166" fontId="3" fillId="0" borderId="28" xfId="20" applyNumberFormat="1" applyFont="1" applyBorder="1" applyAlignment="1">
      <alignment horizontal="center"/>
      <protection/>
    </xf>
    <xf numFmtId="167" fontId="3" fillId="0" borderId="28" xfId="20" applyNumberFormat="1" applyFont="1" applyBorder="1" applyAlignment="1">
      <alignment horizontal="center"/>
      <protection/>
    </xf>
    <xf numFmtId="164" fontId="3" fillId="0" borderId="29" xfId="20" applyFont="1" applyBorder="1" applyAlignment="1">
      <alignment horizontal="left" wrapText="1"/>
      <protection/>
    </xf>
    <xf numFmtId="164" fontId="3" fillId="0" borderId="30" xfId="20" applyFont="1" applyBorder="1" applyAlignment="1">
      <alignment horizontal="center" wrapText="1"/>
      <protection/>
    </xf>
    <xf numFmtId="166" fontId="3" fillId="0" borderId="31" xfId="20" applyNumberFormat="1" applyFont="1" applyBorder="1" applyAlignment="1">
      <alignment horizontal="center"/>
      <protection/>
    </xf>
    <xf numFmtId="167" fontId="3" fillId="0" borderId="31" xfId="20" applyNumberFormat="1" applyFont="1" applyBorder="1" applyAlignment="1">
      <alignment horizontal="center"/>
      <protection/>
    </xf>
    <xf numFmtId="167" fontId="3" fillId="0" borderId="32" xfId="20" applyNumberFormat="1" applyFont="1" applyBorder="1" applyAlignment="1">
      <alignment horizontal="center"/>
      <protection/>
    </xf>
    <xf numFmtId="167" fontId="3" fillId="0" borderId="33" xfId="20" applyNumberFormat="1" applyFont="1" applyBorder="1" applyAlignment="1">
      <alignment horizontal="center"/>
      <protection/>
    </xf>
    <xf numFmtId="167" fontId="3" fillId="0" borderId="34" xfId="20" applyNumberFormat="1" applyFont="1" applyBorder="1" applyAlignment="1">
      <alignment horizontal="center"/>
      <protection/>
    </xf>
    <xf numFmtId="167" fontId="1" fillId="0" borderId="0" xfId="20" applyNumberFormat="1">
      <alignment/>
      <protection/>
    </xf>
    <xf numFmtId="164" fontId="1" fillId="0" borderId="0" xfId="20" applyAlignment="1">
      <alignment horizontal="left"/>
      <protection/>
    </xf>
    <xf numFmtId="166" fontId="1" fillId="0" borderId="0" xfId="20" applyNumberFormat="1">
      <alignment/>
      <protection/>
    </xf>
    <xf numFmtId="164" fontId="5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5" fillId="0" borderId="0" xfId="20" applyFont="1" applyBorder="1" applyAlignment="1">
      <alignment/>
      <protection/>
    </xf>
    <xf numFmtId="164" fontId="3" fillId="0" borderId="9" xfId="20" applyFont="1" applyBorder="1" applyAlignment="1">
      <alignment horizontal="center"/>
      <protection/>
    </xf>
    <xf numFmtId="164" fontId="5" fillId="0" borderId="0" xfId="20" applyFont="1" applyAlignment="1">
      <alignment/>
      <protection/>
    </xf>
    <xf numFmtId="164" fontId="1" fillId="0" borderId="0" xfId="20" applyAlignment="1">
      <alignment/>
      <protection/>
    </xf>
    <xf numFmtId="164" fontId="3" fillId="0" borderId="0" xfId="20" applyFont="1" applyAlignment="1">
      <alignment horizontal="center"/>
      <protection/>
    </xf>
    <xf numFmtId="166" fontId="3" fillId="0" borderId="35" xfId="20" applyNumberFormat="1" applyFont="1" applyBorder="1" applyAlignment="1">
      <alignment horizontal="center"/>
      <protection/>
    </xf>
    <xf numFmtId="166" fontId="3" fillId="0" borderId="36" xfId="20" applyNumberFormat="1" applyFont="1" applyBorder="1" applyAlignment="1">
      <alignment horizontal="center"/>
      <protection/>
    </xf>
    <xf numFmtId="166" fontId="3" fillId="0" borderId="37" xfId="20" applyNumberFormat="1" applyFont="1" applyBorder="1">
      <alignment/>
      <protection/>
    </xf>
    <xf numFmtId="166" fontId="3" fillId="0" borderId="36" xfId="20" applyNumberFormat="1" applyFont="1" applyBorder="1">
      <alignment/>
      <protection/>
    </xf>
    <xf numFmtId="166" fontId="3" fillId="0" borderId="38" xfId="20" applyNumberFormat="1" applyFont="1" applyBorder="1">
      <alignment/>
      <protection/>
    </xf>
    <xf numFmtId="166" fontId="3" fillId="0" borderId="39" xfId="20" applyNumberFormat="1" applyFont="1" applyBorder="1" applyAlignment="1">
      <alignment horizontal="center"/>
      <protection/>
    </xf>
    <xf numFmtId="166" fontId="3" fillId="0" borderId="22" xfId="20" applyNumberFormat="1" applyFont="1" applyBorder="1" applyAlignment="1">
      <alignment horizontal="center" vertical="center"/>
      <protection/>
    </xf>
    <xf numFmtId="166" fontId="3" fillId="0" borderId="27" xfId="20" applyNumberFormat="1" applyFont="1" applyBorder="1" applyAlignment="1">
      <alignment horizontal="center" vertical="top"/>
      <protection/>
    </xf>
    <xf numFmtId="166" fontId="3" fillId="0" borderId="27" xfId="20" applyNumberFormat="1" applyFont="1" applyBorder="1" applyAlignment="1">
      <alignment horizontal="center" vertical="center"/>
      <protection/>
    </xf>
    <xf numFmtId="166" fontId="3" fillId="0" borderId="11" xfId="20" applyNumberFormat="1" applyFont="1" applyBorder="1" applyAlignment="1">
      <alignment horizontal="center" vertical="center"/>
      <protection/>
    </xf>
    <xf numFmtId="164" fontId="3" fillId="0" borderId="15" xfId="20" applyFont="1" applyBorder="1" applyAlignment="1">
      <alignment horizontal="left" wrapText="1"/>
      <protection/>
    </xf>
    <xf numFmtId="166" fontId="3" fillId="0" borderId="16" xfId="20" applyNumberFormat="1" applyFont="1" applyBorder="1" applyAlignment="1">
      <alignment horizontal="center" wrapText="1"/>
      <protection/>
    </xf>
    <xf numFmtId="166" fontId="3" fillId="0" borderId="17" xfId="20" applyNumberFormat="1" applyFont="1" applyBorder="1" applyAlignment="1">
      <alignment horizontal="center" wrapText="1"/>
      <protection/>
    </xf>
    <xf numFmtId="166" fontId="3" fillId="0" borderId="40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horizontal="left" wrapText="1" indent="2"/>
      <protection/>
    </xf>
    <xf numFmtId="166" fontId="3" fillId="0" borderId="5" xfId="20" applyNumberFormat="1" applyFont="1" applyBorder="1" applyAlignment="1">
      <alignment horizontal="center"/>
      <protection/>
    </xf>
    <xf numFmtId="166" fontId="3" fillId="0" borderId="23" xfId="20" applyNumberFormat="1" applyFont="1" applyBorder="1" applyAlignment="1">
      <alignment horizontal="center"/>
      <protection/>
    </xf>
    <xf numFmtId="164" fontId="3" fillId="0" borderId="26" xfId="20" applyFont="1" applyBorder="1" applyAlignment="1">
      <alignment horizontal="left" wrapText="1" indent="2"/>
      <protection/>
    </xf>
    <xf numFmtId="166" fontId="3" fillId="0" borderId="25" xfId="20" applyNumberFormat="1" applyFont="1" applyBorder="1" applyAlignment="1">
      <alignment horizontal="center"/>
      <protection/>
    </xf>
    <xf numFmtId="164" fontId="3" fillId="0" borderId="41" xfId="20" applyFont="1" applyBorder="1" applyAlignment="1">
      <alignment horizontal="left" wrapText="1"/>
      <protection/>
    </xf>
    <xf numFmtId="166" fontId="3" fillId="0" borderId="42" xfId="20" applyNumberFormat="1" applyFont="1" applyBorder="1" applyAlignment="1">
      <alignment horizontal="left" wrapText="1"/>
      <protection/>
    </xf>
    <xf numFmtId="166" fontId="3" fillId="0" borderId="12" xfId="20" applyNumberFormat="1" applyFont="1" applyBorder="1" applyAlignment="1">
      <alignment horizontal="center"/>
      <protection/>
    </xf>
    <xf numFmtId="167" fontId="3" fillId="0" borderId="12" xfId="20" applyNumberFormat="1" applyFont="1" applyBorder="1" applyAlignment="1">
      <alignment horizontal="center"/>
      <protection/>
    </xf>
    <xf numFmtId="166" fontId="3" fillId="0" borderId="43" xfId="20" applyNumberFormat="1" applyFont="1" applyBorder="1" applyAlignment="1">
      <alignment horizontal="center"/>
      <protection/>
    </xf>
    <xf numFmtId="164" fontId="3" fillId="0" borderId="44" xfId="20" applyFont="1" applyBorder="1" applyAlignment="1">
      <alignment horizontal="left" wrapText="1"/>
      <protection/>
    </xf>
    <xf numFmtId="166" fontId="3" fillId="0" borderId="45" xfId="20" applyNumberFormat="1" applyFont="1" applyBorder="1" applyAlignment="1">
      <alignment horizontal="left" wrapText="1"/>
      <protection/>
    </xf>
    <xf numFmtId="166" fontId="3" fillId="0" borderId="46" xfId="20" applyNumberFormat="1" applyFont="1" applyBorder="1" applyAlignment="1">
      <alignment horizontal="center"/>
      <protection/>
    </xf>
    <xf numFmtId="167" fontId="3" fillId="0" borderId="46" xfId="20" applyNumberFormat="1" applyFont="1" applyBorder="1" applyAlignment="1">
      <alignment horizontal="center"/>
      <protection/>
    </xf>
    <xf numFmtId="166" fontId="3" fillId="0" borderId="47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left" wrapText="1"/>
      <protection/>
    </xf>
    <xf numFmtId="166" fontId="3" fillId="0" borderId="0" xfId="20" applyNumberFormat="1" applyFont="1" applyBorder="1" applyAlignment="1">
      <alignment horizontal="left" wrapText="1"/>
      <protection/>
    </xf>
    <xf numFmtId="167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wrapText="1"/>
      <protection/>
    </xf>
    <xf numFmtId="166" fontId="3" fillId="0" borderId="0" xfId="20" applyNumberFormat="1" applyFont="1" applyBorder="1" applyAlignment="1">
      <alignment wrapText="1"/>
      <protection/>
    </xf>
    <xf numFmtId="164" fontId="3" fillId="0" borderId="0" xfId="20" applyFont="1" applyBorder="1" applyAlignment="1">
      <alignment horizontal="left"/>
      <protection/>
    </xf>
    <xf numFmtId="166" fontId="3" fillId="0" borderId="0" xfId="20" applyNumberFormat="1" applyFont="1" applyBorder="1" applyAlignment="1">
      <alignment horizontal="left"/>
      <protection/>
    </xf>
    <xf numFmtId="167" fontId="3" fillId="0" borderId="0" xfId="20" applyNumberFormat="1" applyFont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6" fontId="3" fillId="0" borderId="0" xfId="20" applyNumberFormat="1" applyFont="1" applyBorder="1">
      <alignment/>
      <protection/>
    </xf>
    <xf numFmtId="167" fontId="3" fillId="0" borderId="0" xfId="20" applyNumberFormat="1" applyFont="1">
      <alignment/>
      <protection/>
    </xf>
    <xf numFmtId="166" fontId="1" fillId="0" borderId="1" xfId="20" applyNumberFormat="1" applyBorder="1" applyAlignment="1">
      <alignment horizontal="left"/>
      <protection/>
    </xf>
    <xf numFmtId="167" fontId="1" fillId="0" borderId="1" xfId="20" applyNumberFormat="1" applyBorder="1">
      <alignment/>
      <protection/>
    </xf>
    <xf numFmtId="167" fontId="3" fillId="0" borderId="3" xfId="20" applyNumberFormat="1" applyFont="1" applyBorder="1" applyAlignment="1">
      <alignment horizontal="center" vertical="center"/>
      <protection/>
    </xf>
    <xf numFmtId="164" fontId="1" fillId="0" borderId="2" xfId="20" applyBorder="1" applyAlignment="1">
      <alignment horizontal="left"/>
      <protection/>
    </xf>
    <xf numFmtId="167" fontId="3" fillId="0" borderId="12" xfId="20" applyNumberFormat="1" applyFont="1" applyBorder="1" applyAlignment="1">
      <alignment horizontal="center" vertical="center"/>
      <protection/>
    </xf>
    <xf numFmtId="164" fontId="3" fillId="0" borderId="48" xfId="20" applyFont="1" applyBorder="1" applyAlignment="1">
      <alignment horizontal="left" wrapText="1"/>
      <protection/>
    </xf>
    <xf numFmtId="166" fontId="3" fillId="0" borderId="49" xfId="20" applyNumberFormat="1" applyFont="1" applyBorder="1" applyAlignment="1">
      <alignment horizontal="center" wrapText="1"/>
      <protection/>
    </xf>
    <xf numFmtId="166" fontId="3" fillId="0" borderId="10" xfId="20" applyNumberFormat="1" applyFont="1" applyBorder="1" applyAlignment="1">
      <alignment horizontal="center" wrapText="1"/>
      <protection/>
    </xf>
    <xf numFmtId="167" fontId="3" fillId="0" borderId="2" xfId="20" applyNumberFormat="1" applyFont="1" applyBorder="1" applyAlignment="1">
      <alignment horizontal="center"/>
      <protection/>
    </xf>
    <xf numFmtId="166" fontId="3" fillId="0" borderId="2" xfId="20" applyNumberFormat="1" applyFont="1" applyBorder="1" applyAlignment="1">
      <alignment horizontal="center"/>
      <protection/>
    </xf>
    <xf numFmtId="166" fontId="3" fillId="0" borderId="3" xfId="20" applyNumberFormat="1" applyFont="1" applyBorder="1" applyAlignment="1">
      <alignment horizontal="center"/>
      <protection/>
    </xf>
    <xf numFmtId="166" fontId="3" fillId="0" borderId="50" xfId="20" applyNumberFormat="1" applyFont="1" applyBorder="1" applyAlignment="1">
      <alignment horizontal="center"/>
      <protection/>
    </xf>
    <xf numFmtId="166" fontId="3" fillId="0" borderId="21" xfId="20" applyNumberFormat="1" applyFont="1" applyBorder="1" applyAlignment="1">
      <alignment horizontal="left" wrapText="1"/>
      <protection/>
    </xf>
    <xf numFmtId="164" fontId="3" fillId="0" borderId="51" xfId="20" applyFont="1" applyBorder="1" applyAlignment="1">
      <alignment horizontal="left" wrapText="1"/>
      <protection/>
    </xf>
    <xf numFmtId="166" fontId="3" fillId="0" borderId="42" xfId="20" applyNumberFormat="1" applyFont="1" applyBorder="1" applyAlignment="1">
      <alignment horizontal="center" wrapText="1"/>
      <protection/>
    </xf>
    <xf numFmtId="166" fontId="3" fillId="0" borderId="13" xfId="20" applyNumberFormat="1" applyFont="1" applyBorder="1" applyAlignment="1">
      <alignment horizontal="center"/>
      <protection/>
    </xf>
    <xf numFmtId="166" fontId="3" fillId="0" borderId="52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left" wrapText="1"/>
      <protection/>
    </xf>
    <xf numFmtId="166" fontId="3" fillId="0" borderId="1" xfId="20" applyNumberFormat="1" applyFont="1" applyBorder="1" applyAlignment="1">
      <alignment horizontal="center" wrapText="1"/>
      <protection/>
    </xf>
    <xf numFmtId="166" fontId="3" fillId="0" borderId="1" xfId="20" applyNumberFormat="1" applyFont="1" applyBorder="1" applyAlignment="1">
      <alignment horizontal="center"/>
      <protection/>
    </xf>
    <xf numFmtId="166" fontId="3" fillId="0" borderId="8" xfId="20" applyNumberFormat="1" applyFont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horizontal="center" vertical="top"/>
      <protection/>
    </xf>
    <xf numFmtId="166" fontId="3" fillId="0" borderId="10" xfId="20" applyNumberFormat="1" applyFont="1" applyBorder="1" applyAlignment="1">
      <alignment horizontal="center"/>
      <protection/>
    </xf>
    <xf numFmtId="166" fontId="3" fillId="0" borderId="53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left" wrapText="1"/>
      <protection/>
    </xf>
    <xf numFmtId="164" fontId="3" fillId="0" borderId="0" xfId="20" applyFont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&amp;C&amp;"Arial Cyr,Обычный"&amp;A</oddHeader>
    <oddFooter>&amp;C&amp;"Arial Cyr,Обычный"Стр.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showGridLines="0" zoomScaleSheetLayoutView="120" workbookViewId="0" topLeftCell="B67">
      <selection activeCell="J34" sqref="J34"/>
    </sheetView>
  </sheetViews>
  <sheetFormatPr defaultColWidth="9.140625" defaultRowHeight="12.75"/>
  <cols>
    <col min="1" max="1" width="24.28125" style="1" customWidth="1"/>
    <col min="2" max="2" width="4.28125" style="1" customWidth="1"/>
    <col min="3" max="3" width="19.140625" style="1" customWidth="1"/>
    <col min="4" max="4" width="14.7109375" style="1" customWidth="1"/>
    <col min="5" max="5" width="11.7109375" style="1" customWidth="1"/>
    <col min="6" max="6" width="12.28125" style="1" customWidth="1"/>
    <col min="7" max="7" width="5.28125" style="1" customWidth="1"/>
    <col min="8" max="8" width="4.8515625" style="1" customWidth="1"/>
    <col min="9" max="9" width="11.28125" style="1" customWidth="1"/>
    <col min="10" max="10" width="11.421875" style="1" customWidth="1"/>
    <col min="11" max="11" width="10.8515625" style="1" customWidth="1"/>
    <col min="12" max="16384" width="9.28125" style="1" customWidth="1"/>
  </cols>
  <sheetData>
    <row r="1" spans="2:11" ht="13.5">
      <c r="B1" s="2"/>
      <c r="C1" s="3"/>
      <c r="D1" s="2" t="s">
        <v>0</v>
      </c>
      <c r="E1" s="4"/>
      <c r="F1" s="4"/>
      <c r="G1" s="4"/>
      <c r="H1" s="4"/>
      <c r="I1" s="4"/>
      <c r="J1" s="4" t="s">
        <v>1</v>
      </c>
      <c r="K1" s="5"/>
    </row>
    <row r="2" spans="1:11" ht="12.75">
      <c r="A2" s="6"/>
      <c r="B2" s="6"/>
      <c r="C2" s="7"/>
      <c r="D2" s="8"/>
      <c r="E2" s="8"/>
      <c r="F2" s="8"/>
      <c r="G2" s="8"/>
      <c r="H2" s="8"/>
      <c r="I2" s="8"/>
      <c r="J2" s="8"/>
      <c r="K2" s="9"/>
    </row>
    <row r="3" spans="1:11" ht="12" customHeight="1">
      <c r="A3" s="10"/>
      <c r="B3" s="11"/>
      <c r="C3" s="12" t="s">
        <v>2</v>
      </c>
      <c r="D3" s="13"/>
      <c r="E3" s="14"/>
      <c r="F3" s="15" t="s">
        <v>3</v>
      </c>
      <c r="G3" s="15"/>
      <c r="H3" s="15"/>
      <c r="I3" s="15"/>
      <c r="J3" s="16" t="s">
        <v>4</v>
      </c>
      <c r="K3" s="17"/>
    </row>
    <row r="4" spans="1:11" ht="9.75" customHeight="1">
      <c r="A4" s="11"/>
      <c r="B4" s="12" t="s">
        <v>5</v>
      </c>
      <c r="C4" s="12" t="s">
        <v>6</v>
      </c>
      <c r="D4" s="13" t="s">
        <v>7</v>
      </c>
      <c r="E4" s="14" t="s">
        <v>8</v>
      </c>
      <c r="F4" s="15"/>
      <c r="G4" s="15"/>
      <c r="H4" s="15"/>
      <c r="I4" s="15"/>
      <c r="J4" s="18" t="s">
        <v>9</v>
      </c>
      <c r="K4" s="19"/>
    </row>
    <row r="5" spans="1:11" ht="11.25" customHeight="1">
      <c r="A5" s="10"/>
      <c r="B5" s="11" t="s">
        <v>10</v>
      </c>
      <c r="C5" s="12" t="s">
        <v>11</v>
      </c>
      <c r="D5" s="13" t="s">
        <v>12</v>
      </c>
      <c r="E5" s="13" t="s">
        <v>13</v>
      </c>
      <c r="F5" s="20" t="s">
        <v>14</v>
      </c>
      <c r="G5" s="21" t="s">
        <v>15</v>
      </c>
      <c r="H5" s="20" t="s">
        <v>16</v>
      </c>
      <c r="I5" s="22"/>
      <c r="J5" s="13" t="s">
        <v>17</v>
      </c>
      <c r="K5" s="14" t="s">
        <v>17</v>
      </c>
    </row>
    <row r="6" spans="1:11" ht="11.25" customHeight="1">
      <c r="A6" s="11" t="s">
        <v>18</v>
      </c>
      <c r="B6" s="12" t="s">
        <v>19</v>
      </c>
      <c r="C6" s="12" t="s">
        <v>20</v>
      </c>
      <c r="D6" s="13" t="s">
        <v>21</v>
      </c>
      <c r="E6" s="2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3" t="s">
        <v>27</v>
      </c>
      <c r="K6" s="14" t="s">
        <v>28</v>
      </c>
    </row>
    <row r="7" spans="1:11" ht="10.5" customHeight="1">
      <c r="A7" s="10"/>
      <c r="B7" s="11"/>
      <c r="C7" s="12" t="s">
        <v>29</v>
      </c>
      <c r="D7" s="13"/>
      <c r="E7" s="23"/>
      <c r="F7" s="13" t="s">
        <v>30</v>
      </c>
      <c r="G7" s="13" t="s">
        <v>31</v>
      </c>
      <c r="H7" s="13"/>
      <c r="I7" s="13"/>
      <c r="J7" s="13" t="s">
        <v>32</v>
      </c>
      <c r="K7" s="14" t="s">
        <v>13</v>
      </c>
    </row>
    <row r="8" spans="1:11" ht="11.25" customHeight="1">
      <c r="A8" s="10"/>
      <c r="B8" s="11"/>
      <c r="C8" s="12"/>
      <c r="D8" s="13"/>
      <c r="E8" s="23"/>
      <c r="F8" s="13"/>
      <c r="G8" s="13"/>
      <c r="H8" s="13"/>
      <c r="I8" s="13"/>
      <c r="J8" s="13"/>
      <c r="K8" s="14" t="s">
        <v>22</v>
      </c>
    </row>
    <row r="9" spans="1:11" ht="12.75">
      <c r="A9" s="24">
        <v>1</v>
      </c>
      <c r="B9" s="25">
        <v>2</v>
      </c>
      <c r="C9" s="25">
        <v>3</v>
      </c>
      <c r="D9" s="26" t="s">
        <v>33</v>
      </c>
      <c r="E9" s="27" t="s">
        <v>34</v>
      </c>
      <c r="F9" s="26" t="s">
        <v>35</v>
      </c>
      <c r="G9" s="26" t="s">
        <v>36</v>
      </c>
      <c r="H9" s="26" t="s">
        <v>37</v>
      </c>
      <c r="I9" s="26" t="s">
        <v>38</v>
      </c>
      <c r="J9" s="26" t="s">
        <v>39</v>
      </c>
      <c r="K9" s="28" t="s">
        <v>40</v>
      </c>
    </row>
    <row r="10" spans="1:11" s="36" customFormat="1" ht="15" customHeight="1">
      <c r="A10" s="29" t="s">
        <v>41</v>
      </c>
      <c r="B10" s="30" t="s">
        <v>42</v>
      </c>
      <c r="C10" s="31" t="s">
        <v>43</v>
      </c>
      <c r="D10" s="32" t="e">
        <f>D16+D37+D40+D48+D52++D62+D70+D78+D82+D92</f>
        <v>#VALUE!</v>
      </c>
      <c r="E10" s="33">
        <f>E16+E37+E40+E48+E52+E62+E70+E78+E82+E92</f>
        <v>1049676.45</v>
      </c>
      <c r="F10" s="33">
        <f>F16+F37+F40+F48+F52+F62+F70+F78+F82+F92</f>
        <v>1049676.45</v>
      </c>
      <c r="G10" s="33" t="s">
        <v>44</v>
      </c>
      <c r="H10" s="33" t="s">
        <v>44</v>
      </c>
      <c r="I10" s="32">
        <f>I16+I37+I40+I48+I52+I62+I70+I78+I82+I92</f>
        <v>1049676.45</v>
      </c>
      <c r="J10" s="34" t="e">
        <f>D10-I10</f>
        <v>#VALUE!</v>
      </c>
      <c r="K10" s="35">
        <v>0</v>
      </c>
    </row>
    <row r="11" spans="1:11" s="36" customFormat="1" ht="15" customHeight="1">
      <c r="A11" s="37"/>
      <c r="B11" s="38"/>
      <c r="C11" s="39"/>
      <c r="D11" s="40"/>
      <c r="E11" s="41"/>
      <c r="F11" s="41"/>
      <c r="G11" s="41"/>
      <c r="H11" s="41"/>
      <c r="I11" s="40"/>
      <c r="J11" s="42"/>
      <c r="K11" s="43"/>
    </row>
    <row r="12" spans="1:11" s="36" customFormat="1" ht="15" customHeight="1">
      <c r="A12" s="44" t="s">
        <v>45</v>
      </c>
      <c r="B12" s="45"/>
      <c r="C12" s="46" t="s">
        <v>46</v>
      </c>
      <c r="D12" s="40"/>
      <c r="E12" s="41"/>
      <c r="F12" s="41"/>
      <c r="G12" s="41"/>
      <c r="H12" s="41"/>
      <c r="I12" s="40"/>
      <c r="J12" s="42"/>
      <c r="K12" s="47"/>
    </row>
    <row r="13" spans="1:11" s="36" customFormat="1" ht="15" customHeight="1">
      <c r="A13" s="48" t="s">
        <v>47</v>
      </c>
      <c r="B13" s="49" t="s">
        <v>48</v>
      </c>
      <c r="C13" s="50"/>
      <c r="D13" s="51">
        <v>564100</v>
      </c>
      <c r="E13" s="52">
        <v>65490.88</v>
      </c>
      <c r="F13" s="52">
        <v>65490.88</v>
      </c>
      <c r="G13" s="52" t="s">
        <v>44</v>
      </c>
      <c r="H13" s="52" t="s">
        <v>44</v>
      </c>
      <c r="I13" s="52">
        <v>65490.88</v>
      </c>
      <c r="J13" s="52">
        <f>D13-I13</f>
        <v>498609.12</v>
      </c>
      <c r="K13" s="52" t="s">
        <v>44</v>
      </c>
    </row>
    <row r="14" spans="1:11" s="36" customFormat="1" ht="15" customHeight="1">
      <c r="A14" s="48" t="s">
        <v>49</v>
      </c>
      <c r="B14" s="53" t="s">
        <v>50</v>
      </c>
      <c r="C14" s="50"/>
      <c r="D14" s="51">
        <v>20500</v>
      </c>
      <c r="E14" s="52">
        <v>500</v>
      </c>
      <c r="F14" s="52">
        <v>500</v>
      </c>
      <c r="G14" s="52" t="s">
        <v>44</v>
      </c>
      <c r="H14" s="52" t="s">
        <v>44</v>
      </c>
      <c r="I14" s="52">
        <v>500</v>
      </c>
      <c r="J14" s="54">
        <f>D14-I14</f>
        <v>20000</v>
      </c>
      <c r="K14" s="51" t="s">
        <v>44</v>
      </c>
    </row>
    <row r="15" spans="1:11" s="36" customFormat="1" ht="15" customHeight="1">
      <c r="A15" s="48" t="s">
        <v>51</v>
      </c>
      <c r="B15" s="53" t="s">
        <v>52</v>
      </c>
      <c r="C15" s="50"/>
      <c r="D15" s="55">
        <v>199900</v>
      </c>
      <c r="E15" s="56">
        <v>9631.49</v>
      </c>
      <c r="F15" s="56">
        <v>9631.49</v>
      </c>
      <c r="G15" s="56" t="s">
        <v>44</v>
      </c>
      <c r="H15" s="56" t="s">
        <v>44</v>
      </c>
      <c r="I15" s="56">
        <v>9631.49</v>
      </c>
      <c r="J15" s="57">
        <f>D15-I15</f>
        <v>190268.51</v>
      </c>
      <c r="K15" s="55" t="s">
        <v>44</v>
      </c>
    </row>
    <row r="16" spans="1:11" s="36" customFormat="1" ht="15" customHeight="1">
      <c r="A16" s="37" t="s">
        <v>53</v>
      </c>
      <c r="B16" s="38"/>
      <c r="C16" s="39" t="s">
        <v>54</v>
      </c>
      <c r="D16" s="32">
        <f>D13+D14+D15</f>
        <v>784500</v>
      </c>
      <c r="E16" s="33">
        <f>E13+E14+E15</f>
        <v>75622.37000000001</v>
      </c>
      <c r="F16" s="33">
        <f>F13+F14+F15</f>
        <v>75622.37000000001</v>
      </c>
      <c r="G16" s="33" t="s">
        <v>44</v>
      </c>
      <c r="H16" s="33" t="s">
        <v>44</v>
      </c>
      <c r="I16" s="33">
        <f>I13+I14+I15</f>
        <v>75622.37000000001</v>
      </c>
      <c r="J16" s="34">
        <f>D16-I16</f>
        <v>708877.63</v>
      </c>
      <c r="K16" s="55" t="s">
        <v>44</v>
      </c>
    </row>
    <row r="17" spans="1:11" s="36" customFormat="1" ht="15" customHeight="1">
      <c r="A17" s="58"/>
      <c r="B17" s="45"/>
      <c r="C17" s="59"/>
      <c r="D17" s="40"/>
      <c r="E17" s="41"/>
      <c r="F17" s="41"/>
      <c r="G17" s="41"/>
      <c r="H17" s="41"/>
      <c r="I17" s="41"/>
      <c r="J17" s="42"/>
      <c r="K17" s="60"/>
    </row>
    <row r="18" spans="1:11" ht="21" customHeight="1">
      <c r="A18" s="61" t="s">
        <v>55</v>
      </c>
      <c r="B18" s="62"/>
      <c r="C18" s="63" t="s">
        <v>56</v>
      </c>
      <c r="D18" s="51"/>
      <c r="E18" s="52"/>
      <c r="F18" s="52"/>
      <c r="G18" s="52"/>
      <c r="H18" s="52"/>
      <c r="I18" s="51"/>
      <c r="J18" s="54"/>
      <c r="K18" s="64"/>
    </row>
    <row r="19" spans="1:11" ht="15" customHeight="1">
      <c r="A19" s="44" t="s">
        <v>57</v>
      </c>
      <c r="B19" s="62" t="s">
        <v>48</v>
      </c>
      <c r="C19" s="65"/>
      <c r="D19" s="55">
        <v>1978200</v>
      </c>
      <c r="E19" s="56">
        <v>197191.74</v>
      </c>
      <c r="F19" s="56">
        <v>197191.74</v>
      </c>
      <c r="G19" s="56" t="s">
        <v>44</v>
      </c>
      <c r="H19" s="56" t="s">
        <v>44</v>
      </c>
      <c r="I19" s="55">
        <v>197191.74</v>
      </c>
      <c r="J19" s="57">
        <f aca="true" t="shared" si="0" ref="J19:J26">D19-I19</f>
        <v>1781008.26</v>
      </c>
      <c r="K19" s="66" t="s">
        <v>44</v>
      </c>
    </row>
    <row r="20" spans="1:11" ht="15" customHeight="1">
      <c r="A20" s="48" t="s">
        <v>58</v>
      </c>
      <c r="B20" s="62" t="s">
        <v>48</v>
      </c>
      <c r="C20" s="65"/>
      <c r="D20" s="55">
        <v>1550200</v>
      </c>
      <c r="E20" s="56">
        <v>151235.84</v>
      </c>
      <c r="F20" s="56">
        <v>151235.84</v>
      </c>
      <c r="G20" s="56" t="s">
        <v>44</v>
      </c>
      <c r="H20" s="56" t="s">
        <v>44</v>
      </c>
      <c r="I20" s="55">
        <v>151235.84</v>
      </c>
      <c r="J20" s="57">
        <f t="shared" si="0"/>
        <v>1398964.16</v>
      </c>
      <c r="K20" s="66" t="s">
        <v>44</v>
      </c>
    </row>
    <row r="21" spans="1:11" ht="15" customHeight="1">
      <c r="A21" s="48" t="s">
        <v>59</v>
      </c>
      <c r="B21" s="62" t="s">
        <v>48</v>
      </c>
      <c r="C21" s="65"/>
      <c r="D21" s="55">
        <v>428000</v>
      </c>
      <c r="E21" s="56">
        <v>45955.9</v>
      </c>
      <c r="F21" s="56">
        <v>45955.9</v>
      </c>
      <c r="G21" s="56" t="s">
        <v>44</v>
      </c>
      <c r="H21" s="56" t="s">
        <v>44</v>
      </c>
      <c r="I21" s="55">
        <v>45955.9</v>
      </c>
      <c r="J21" s="57">
        <f t="shared" si="0"/>
        <v>382044.1</v>
      </c>
      <c r="K21" s="66" t="s">
        <v>44</v>
      </c>
    </row>
    <row r="22" spans="1:11" ht="15" customHeight="1">
      <c r="A22" s="48" t="s">
        <v>49</v>
      </c>
      <c r="B22" s="62" t="s">
        <v>50</v>
      </c>
      <c r="C22" s="65"/>
      <c r="D22" s="55">
        <v>108100</v>
      </c>
      <c r="E22" s="56">
        <v>4000</v>
      </c>
      <c r="F22" s="56">
        <v>4000</v>
      </c>
      <c r="G22" s="56" t="s">
        <v>44</v>
      </c>
      <c r="H22" s="56" t="s">
        <v>44</v>
      </c>
      <c r="I22" s="51">
        <v>4000</v>
      </c>
      <c r="J22" s="52">
        <f t="shared" si="0"/>
        <v>104100</v>
      </c>
      <c r="K22" s="66" t="s">
        <v>44</v>
      </c>
    </row>
    <row r="23" spans="1:11" ht="15" customHeight="1">
      <c r="A23" s="48" t="s">
        <v>51</v>
      </c>
      <c r="B23" s="62" t="s">
        <v>52</v>
      </c>
      <c r="C23" s="65"/>
      <c r="D23" s="55">
        <v>713500</v>
      </c>
      <c r="E23" s="56">
        <v>39415.26</v>
      </c>
      <c r="F23" s="56">
        <v>39415.26</v>
      </c>
      <c r="G23" s="56" t="s">
        <v>44</v>
      </c>
      <c r="H23" s="56" t="s">
        <v>44</v>
      </c>
      <c r="I23" s="55">
        <v>39415.26</v>
      </c>
      <c r="J23" s="56">
        <f t="shared" si="0"/>
        <v>674084.74</v>
      </c>
      <c r="K23" s="66" t="s">
        <v>44</v>
      </c>
    </row>
    <row r="24" spans="1:11" ht="15" customHeight="1">
      <c r="A24" s="48" t="s">
        <v>60</v>
      </c>
      <c r="B24" s="67">
        <v>213</v>
      </c>
      <c r="C24" s="65"/>
      <c r="D24" s="55">
        <v>567100</v>
      </c>
      <c r="E24" s="56">
        <v>29640.59</v>
      </c>
      <c r="F24" s="56">
        <v>29640.59</v>
      </c>
      <c r="G24" s="56" t="s">
        <v>44</v>
      </c>
      <c r="H24" s="56" t="s">
        <v>44</v>
      </c>
      <c r="I24" s="55">
        <v>29640.59</v>
      </c>
      <c r="J24" s="56">
        <f t="shared" si="0"/>
        <v>537459.41</v>
      </c>
      <c r="K24" s="66" t="s">
        <v>44</v>
      </c>
    </row>
    <row r="25" spans="1:11" ht="15" customHeight="1">
      <c r="A25" s="48" t="s">
        <v>59</v>
      </c>
      <c r="B25" s="67">
        <v>213</v>
      </c>
      <c r="C25" s="65"/>
      <c r="D25" s="55">
        <v>146400</v>
      </c>
      <c r="E25" s="56">
        <v>9774.67</v>
      </c>
      <c r="F25" s="56">
        <v>9774.67</v>
      </c>
      <c r="G25" s="56" t="s">
        <v>44</v>
      </c>
      <c r="H25" s="56" t="s">
        <v>44</v>
      </c>
      <c r="I25" s="55">
        <v>9774.67</v>
      </c>
      <c r="J25" s="56">
        <f t="shared" si="0"/>
        <v>136625.33</v>
      </c>
      <c r="K25" s="66" t="s">
        <v>44</v>
      </c>
    </row>
    <row r="26" spans="1:11" ht="15" customHeight="1">
      <c r="A26" s="48" t="s">
        <v>61</v>
      </c>
      <c r="B26" s="67">
        <v>221</v>
      </c>
      <c r="C26" s="65"/>
      <c r="D26" s="55" t="s">
        <v>62</v>
      </c>
      <c r="E26" s="56">
        <v>8138.5</v>
      </c>
      <c r="F26" s="56">
        <v>8138.5</v>
      </c>
      <c r="G26" s="56" t="s">
        <v>44</v>
      </c>
      <c r="H26" s="56" t="s">
        <v>44</v>
      </c>
      <c r="I26" s="51">
        <v>8138.5</v>
      </c>
      <c r="J26" s="54" t="e">
        <f t="shared" si="0"/>
        <v>#VALUE!</v>
      </c>
      <c r="K26" s="66" t="s">
        <v>44</v>
      </c>
    </row>
    <row r="27" spans="1:11" ht="15" customHeight="1">
      <c r="A27" s="48" t="s">
        <v>63</v>
      </c>
      <c r="B27" s="67">
        <v>222</v>
      </c>
      <c r="C27" s="65"/>
      <c r="D27" s="55">
        <v>1500</v>
      </c>
      <c r="E27" s="56" t="s">
        <v>44</v>
      </c>
      <c r="F27" s="56" t="s">
        <v>44</v>
      </c>
      <c r="G27" s="52" t="s">
        <v>44</v>
      </c>
      <c r="H27" s="52" t="s">
        <v>44</v>
      </c>
      <c r="I27" s="52" t="s">
        <v>44</v>
      </c>
      <c r="J27" s="57">
        <v>1500</v>
      </c>
      <c r="K27" s="66" t="s">
        <v>44</v>
      </c>
    </row>
    <row r="28" spans="1:11" ht="15" customHeight="1">
      <c r="A28" s="48" t="s">
        <v>64</v>
      </c>
      <c r="B28" s="67">
        <v>223</v>
      </c>
      <c r="C28" s="65"/>
      <c r="D28" s="55">
        <v>56400</v>
      </c>
      <c r="E28" s="56">
        <v>13538.28</v>
      </c>
      <c r="F28" s="56">
        <v>13538.28</v>
      </c>
      <c r="G28" s="52" t="s">
        <v>44</v>
      </c>
      <c r="H28" s="52" t="s">
        <v>44</v>
      </c>
      <c r="I28" s="51">
        <v>13538.28</v>
      </c>
      <c r="J28" s="57">
        <f>D28-I28</f>
        <v>42861.72</v>
      </c>
      <c r="K28" s="66" t="s">
        <v>44</v>
      </c>
    </row>
    <row r="29" spans="1:11" ht="15" customHeight="1">
      <c r="A29" s="48" t="s">
        <v>65</v>
      </c>
      <c r="B29" s="67">
        <v>225</v>
      </c>
      <c r="C29" s="65"/>
      <c r="D29" s="55">
        <v>116800</v>
      </c>
      <c r="E29" s="56">
        <v>59750</v>
      </c>
      <c r="F29" s="56">
        <v>59750</v>
      </c>
      <c r="G29" s="56" t="s">
        <v>44</v>
      </c>
      <c r="H29" s="56" t="s">
        <v>44</v>
      </c>
      <c r="I29" s="55">
        <v>59750</v>
      </c>
      <c r="J29" s="57">
        <f>D29-I29</f>
        <v>57050</v>
      </c>
      <c r="K29" s="66" t="s">
        <v>44</v>
      </c>
    </row>
    <row r="30" spans="1:11" ht="15" customHeight="1">
      <c r="A30" s="48" t="s">
        <v>66</v>
      </c>
      <c r="B30" s="67">
        <v>226</v>
      </c>
      <c r="C30" s="65"/>
      <c r="D30" s="55">
        <v>420500</v>
      </c>
      <c r="E30" s="56">
        <v>35614.8</v>
      </c>
      <c r="F30" s="56">
        <v>35614.8</v>
      </c>
      <c r="G30" s="56" t="s">
        <v>44</v>
      </c>
      <c r="H30" s="56" t="s">
        <v>44</v>
      </c>
      <c r="I30" s="55">
        <v>35614.8</v>
      </c>
      <c r="J30" s="57">
        <f>D30-I30</f>
        <v>384885.2</v>
      </c>
      <c r="K30" s="66" t="s">
        <v>44</v>
      </c>
    </row>
    <row r="31" spans="1:11" ht="15" customHeight="1">
      <c r="A31" s="48"/>
      <c r="B31" s="67">
        <v>262</v>
      </c>
      <c r="C31" s="65"/>
      <c r="D31" s="51">
        <v>308900</v>
      </c>
      <c r="E31" s="52" t="s">
        <v>44</v>
      </c>
      <c r="F31" s="52" t="s">
        <v>44</v>
      </c>
      <c r="G31" s="52" t="s">
        <v>44</v>
      </c>
      <c r="H31" s="52" t="s">
        <v>44</v>
      </c>
      <c r="I31" s="52" t="s">
        <v>44</v>
      </c>
      <c r="J31" s="57">
        <v>308900</v>
      </c>
      <c r="K31" s="51" t="s">
        <v>44</v>
      </c>
    </row>
    <row r="32" spans="1:11" ht="15" customHeight="1">
      <c r="A32" s="68" t="s">
        <v>67</v>
      </c>
      <c r="B32" s="69">
        <v>290</v>
      </c>
      <c r="C32" s="65"/>
      <c r="D32" s="51">
        <v>61200</v>
      </c>
      <c r="E32" s="52">
        <v>7771</v>
      </c>
      <c r="F32" s="52">
        <v>7771</v>
      </c>
      <c r="G32" s="52" t="s">
        <v>44</v>
      </c>
      <c r="H32" s="52" t="s">
        <v>44</v>
      </c>
      <c r="I32" s="51">
        <v>7771</v>
      </c>
      <c r="J32" s="57">
        <f>D32-I32</f>
        <v>53429</v>
      </c>
      <c r="K32" s="64" t="s">
        <v>44</v>
      </c>
    </row>
    <row r="33" spans="1:11" ht="15" customHeight="1">
      <c r="A33" s="44" t="s">
        <v>68</v>
      </c>
      <c r="B33" s="67">
        <v>310</v>
      </c>
      <c r="C33" s="65"/>
      <c r="D33" s="55">
        <v>64200</v>
      </c>
      <c r="E33" s="56">
        <v>24200</v>
      </c>
      <c r="F33" s="56">
        <v>24200</v>
      </c>
      <c r="G33" s="52" t="s">
        <v>44</v>
      </c>
      <c r="H33" s="51" t="s">
        <v>44</v>
      </c>
      <c r="I33" s="52">
        <v>24200</v>
      </c>
      <c r="J33" s="54">
        <f>D33-I33</f>
        <v>40000</v>
      </c>
      <c r="K33" s="43" t="s">
        <v>44</v>
      </c>
    </row>
    <row r="34" spans="1:11" ht="15" customHeight="1">
      <c r="A34" s="48" t="s">
        <v>69</v>
      </c>
      <c r="B34" s="67">
        <v>340</v>
      </c>
      <c r="C34" s="65"/>
      <c r="D34" s="55">
        <v>197000</v>
      </c>
      <c r="E34" s="56">
        <v>23395</v>
      </c>
      <c r="F34" s="56">
        <v>23395</v>
      </c>
      <c r="G34" s="52" t="s">
        <v>44</v>
      </c>
      <c r="H34" s="52" t="s">
        <v>44</v>
      </c>
      <c r="I34" s="51">
        <v>23395</v>
      </c>
      <c r="J34" s="57">
        <f>D34-I34</f>
        <v>173605</v>
      </c>
      <c r="K34" s="47" t="s">
        <v>44</v>
      </c>
    </row>
    <row r="35" spans="1:11" ht="15" customHeight="1">
      <c r="A35" s="48"/>
      <c r="B35" s="67"/>
      <c r="C35" s="44" t="s">
        <v>70</v>
      </c>
      <c r="D35" s="51" t="e">
        <f>D19+D22+D23+D26+D27+D28+D29+D30+D31+D32+D33+D34</f>
        <v>#VALUE!</v>
      </c>
      <c r="E35" s="33">
        <f>E19+E22+E23+E26+E27+E28+E29+E30+E31+E32+E33+E34</f>
        <v>413014.58</v>
      </c>
      <c r="F35" s="33">
        <f>F19+F22+F23+F26+F27+F28+F29+F30+F31+F32+F33+F34</f>
        <v>413014.58</v>
      </c>
      <c r="G35" s="33" t="s">
        <v>44</v>
      </c>
      <c r="H35" s="33" t="s">
        <v>44</v>
      </c>
      <c r="I35" s="33">
        <f>I19+I22+I23+I26+I27+I28+I29+I30+I31+I32+I33+I34</f>
        <v>413014.58</v>
      </c>
      <c r="J35" s="34" t="e">
        <f>D35-I35</f>
        <v>#VALUE!</v>
      </c>
      <c r="K35" s="33" t="s">
        <v>44</v>
      </c>
    </row>
    <row r="36" spans="1:11" ht="45" customHeight="1">
      <c r="A36" s="48" t="s">
        <v>71</v>
      </c>
      <c r="B36" s="67">
        <v>340</v>
      </c>
      <c r="C36" s="63" t="s">
        <v>72</v>
      </c>
      <c r="D36" s="55">
        <v>200</v>
      </c>
      <c r="E36" s="52">
        <v>0</v>
      </c>
      <c r="F36" s="51">
        <v>0</v>
      </c>
      <c r="G36" s="52" t="s">
        <v>44</v>
      </c>
      <c r="H36" s="52" t="s">
        <v>44</v>
      </c>
      <c r="I36" s="51">
        <v>0</v>
      </c>
      <c r="J36" s="54">
        <v>200</v>
      </c>
      <c r="K36" s="52" t="s">
        <v>44</v>
      </c>
    </row>
    <row r="37" spans="1:11" s="36" customFormat="1" ht="15" customHeight="1">
      <c r="A37" s="37" t="s">
        <v>53</v>
      </c>
      <c r="B37" s="70"/>
      <c r="C37" s="35" t="s">
        <v>73</v>
      </c>
      <c r="D37" s="32" t="e">
        <f>D35+D36</f>
        <v>#VALUE!</v>
      </c>
      <c r="E37" s="33">
        <f>E35+E36</f>
        <v>413014.58</v>
      </c>
      <c r="F37" s="33">
        <f>F35+F36</f>
        <v>413014.58</v>
      </c>
      <c r="G37" s="33" t="s">
        <v>44</v>
      </c>
      <c r="H37" s="33" t="s">
        <v>44</v>
      </c>
      <c r="I37" s="32">
        <f>I35+I36</f>
        <v>413014.58</v>
      </c>
      <c r="J37" s="34" t="e">
        <f>D37-I37</f>
        <v>#VALUE!</v>
      </c>
      <c r="K37" s="71">
        <v>0</v>
      </c>
    </row>
    <row r="38" spans="1:11" ht="15" customHeight="1">
      <c r="A38" s="44" t="s">
        <v>74</v>
      </c>
      <c r="B38" s="67">
        <v>226</v>
      </c>
      <c r="C38" s="63" t="s">
        <v>75</v>
      </c>
      <c r="D38" s="51">
        <v>300000</v>
      </c>
      <c r="E38" s="52">
        <v>37696</v>
      </c>
      <c r="F38" s="52">
        <v>37696</v>
      </c>
      <c r="G38" s="52" t="s">
        <v>44</v>
      </c>
      <c r="H38" s="52" t="s">
        <v>44</v>
      </c>
      <c r="I38" s="51">
        <v>37696</v>
      </c>
      <c r="J38" s="52">
        <f>D38-I38</f>
        <v>262304</v>
      </c>
      <c r="K38" s="52" t="s">
        <v>44</v>
      </c>
    </row>
    <row r="39" spans="1:11" ht="24.75" customHeight="1">
      <c r="A39" s="48" t="s">
        <v>76</v>
      </c>
      <c r="B39" s="67">
        <v>290</v>
      </c>
      <c r="C39" s="65" t="s">
        <v>77</v>
      </c>
      <c r="D39" s="55">
        <v>10000</v>
      </c>
      <c r="E39" s="56">
        <v>10000</v>
      </c>
      <c r="F39" s="56">
        <v>10000</v>
      </c>
      <c r="G39" s="52" t="s">
        <v>44</v>
      </c>
      <c r="H39" s="33" t="s">
        <v>44</v>
      </c>
      <c r="I39" s="55">
        <v>10000</v>
      </c>
      <c r="J39" s="56">
        <v>0</v>
      </c>
      <c r="K39" s="56" t="s">
        <v>44</v>
      </c>
    </row>
    <row r="40" spans="1:11" s="36" customFormat="1" ht="15" customHeight="1">
      <c r="A40" s="37" t="s">
        <v>53</v>
      </c>
      <c r="B40" s="70"/>
      <c r="C40" s="35" t="s">
        <v>78</v>
      </c>
      <c r="D40" s="32">
        <v>310000</v>
      </c>
      <c r="E40" s="33">
        <f>E38+E39</f>
        <v>47696</v>
      </c>
      <c r="F40" s="33">
        <f>F38+F39</f>
        <v>47696</v>
      </c>
      <c r="G40" s="33" t="s">
        <v>44</v>
      </c>
      <c r="H40" s="33" t="s">
        <v>44</v>
      </c>
      <c r="I40" s="32">
        <f>I38+I39</f>
        <v>47696</v>
      </c>
      <c r="J40" s="33">
        <f>D40-I40</f>
        <v>262304</v>
      </c>
      <c r="K40" s="33" t="s">
        <v>44</v>
      </c>
    </row>
    <row r="41" spans="1:11" ht="15" customHeight="1">
      <c r="A41" s="44"/>
      <c r="B41" s="67"/>
      <c r="C41" s="63"/>
      <c r="D41" s="51"/>
      <c r="E41" s="52"/>
      <c r="F41" s="52"/>
      <c r="G41" s="52"/>
      <c r="H41" s="52"/>
      <c r="I41" s="52"/>
      <c r="J41" s="54"/>
      <c r="K41" s="64"/>
    </row>
    <row r="42" spans="1:11" ht="15" customHeight="1">
      <c r="A42" s="48" t="s">
        <v>79</v>
      </c>
      <c r="B42" s="67"/>
      <c r="C42" s="65" t="s">
        <v>80</v>
      </c>
      <c r="D42" s="51"/>
      <c r="E42" s="52"/>
      <c r="F42" s="52"/>
      <c r="G42" s="52"/>
      <c r="H42" s="52"/>
      <c r="I42" s="51"/>
      <c r="J42" s="54"/>
      <c r="K42" s="51"/>
    </row>
    <row r="43" spans="1:11" ht="15" customHeight="1">
      <c r="A43" s="48" t="s">
        <v>81</v>
      </c>
      <c r="B43" s="67">
        <v>211</v>
      </c>
      <c r="C43" s="65"/>
      <c r="D43" s="51">
        <v>186000</v>
      </c>
      <c r="E43" s="52">
        <v>18803.25</v>
      </c>
      <c r="F43" s="52">
        <v>18803.25</v>
      </c>
      <c r="G43" s="52" t="s">
        <v>44</v>
      </c>
      <c r="H43" s="52" t="s">
        <v>44</v>
      </c>
      <c r="I43" s="52">
        <v>18803.25</v>
      </c>
      <c r="J43" s="52">
        <f>D43-I43</f>
        <v>167196.75</v>
      </c>
      <c r="K43" s="52" t="s">
        <v>44</v>
      </c>
    </row>
    <row r="44" spans="1:11" ht="15" customHeight="1">
      <c r="A44" s="48" t="s">
        <v>82</v>
      </c>
      <c r="B44" s="67">
        <v>213</v>
      </c>
      <c r="C44" s="65"/>
      <c r="D44" s="55">
        <v>63600</v>
      </c>
      <c r="E44" s="56">
        <v>4583.92</v>
      </c>
      <c r="F44" s="56">
        <v>4583.92</v>
      </c>
      <c r="G44" s="56" t="s">
        <v>44</v>
      </c>
      <c r="H44" s="56" t="s">
        <v>44</v>
      </c>
      <c r="I44" s="56">
        <v>4583.92</v>
      </c>
      <c r="J44" s="56">
        <f>D44-I44</f>
        <v>59016.08</v>
      </c>
      <c r="K44" s="56" t="s">
        <v>44</v>
      </c>
    </row>
    <row r="45" spans="1:11" ht="15" customHeight="1">
      <c r="A45" s="48" t="s">
        <v>65</v>
      </c>
      <c r="B45" s="67">
        <v>225</v>
      </c>
      <c r="C45" s="65"/>
      <c r="D45" s="55">
        <v>600</v>
      </c>
      <c r="E45" s="56">
        <v>0</v>
      </c>
      <c r="F45" s="56">
        <v>0</v>
      </c>
      <c r="G45" s="56" t="s">
        <v>44</v>
      </c>
      <c r="H45" s="56" t="s">
        <v>44</v>
      </c>
      <c r="I45" s="56">
        <v>0</v>
      </c>
      <c r="J45" s="56">
        <v>600</v>
      </c>
      <c r="K45" s="56" t="s">
        <v>44</v>
      </c>
    </row>
    <row r="46" spans="1:11" ht="15" customHeight="1">
      <c r="A46" s="48" t="s">
        <v>83</v>
      </c>
      <c r="B46" s="67">
        <v>310</v>
      </c>
      <c r="C46" s="65"/>
      <c r="D46" s="55">
        <v>18000</v>
      </c>
      <c r="E46" s="56">
        <v>0</v>
      </c>
      <c r="F46" s="56">
        <v>0</v>
      </c>
      <c r="G46" s="56" t="s">
        <v>44</v>
      </c>
      <c r="H46" s="56" t="s">
        <v>44</v>
      </c>
      <c r="I46" s="56">
        <v>0</v>
      </c>
      <c r="J46" s="56">
        <v>18000</v>
      </c>
      <c r="K46" s="56" t="s">
        <v>44</v>
      </c>
    </row>
    <row r="47" spans="1:11" ht="15" customHeight="1">
      <c r="A47" s="48" t="s">
        <v>84</v>
      </c>
      <c r="B47" s="67">
        <v>340</v>
      </c>
      <c r="C47" s="65"/>
      <c r="D47" s="55">
        <v>4000</v>
      </c>
      <c r="E47" s="56">
        <v>0</v>
      </c>
      <c r="F47" s="56">
        <v>0</v>
      </c>
      <c r="G47" s="56" t="s">
        <v>44</v>
      </c>
      <c r="H47" s="56" t="s">
        <v>44</v>
      </c>
      <c r="I47" s="56">
        <v>0</v>
      </c>
      <c r="J47" s="56">
        <v>4000</v>
      </c>
      <c r="K47" s="56" t="s">
        <v>44</v>
      </c>
    </row>
    <row r="48" spans="1:11" s="36" customFormat="1" ht="15" customHeight="1">
      <c r="A48" s="37" t="s">
        <v>85</v>
      </c>
      <c r="B48" s="70"/>
      <c r="C48" s="35" t="s">
        <v>86</v>
      </c>
      <c r="D48" s="32">
        <f>D43+D44+D45+D46+D47</f>
        <v>272200</v>
      </c>
      <c r="E48" s="33">
        <f>E43+E44+E45++E46+E47</f>
        <v>23387.17</v>
      </c>
      <c r="F48" s="33">
        <f>F43+F44+F45+F46+F47</f>
        <v>23387.17</v>
      </c>
      <c r="G48" s="33" t="s">
        <v>44</v>
      </c>
      <c r="H48" s="33" t="s">
        <v>44</v>
      </c>
      <c r="I48" s="32">
        <f>I43+I44+I45+I46+I47</f>
        <v>23387.17</v>
      </c>
      <c r="J48" s="33">
        <f>D48-I48</f>
        <v>248812.83000000002</v>
      </c>
      <c r="K48" s="43" t="s">
        <v>44</v>
      </c>
    </row>
    <row r="49" spans="1:11" ht="15" customHeight="1">
      <c r="A49" s="44"/>
      <c r="B49" s="67"/>
      <c r="C49" s="63"/>
      <c r="D49" s="51"/>
      <c r="E49" s="52"/>
      <c r="F49" s="52"/>
      <c r="G49" s="52"/>
      <c r="H49" s="52"/>
      <c r="I49" s="52"/>
      <c r="J49" s="54"/>
      <c r="K49" s="64"/>
    </row>
    <row r="50" spans="1:11" ht="15" customHeight="1">
      <c r="A50" s="48" t="s">
        <v>87</v>
      </c>
      <c r="B50" s="67">
        <v>226</v>
      </c>
      <c r="C50" s="65" t="s">
        <v>88</v>
      </c>
      <c r="D50" s="51">
        <v>10000</v>
      </c>
      <c r="E50" s="52" t="s">
        <v>44</v>
      </c>
      <c r="F50" s="52" t="s">
        <v>44</v>
      </c>
      <c r="G50" s="52" t="s">
        <v>44</v>
      </c>
      <c r="H50" s="52" t="s">
        <v>44</v>
      </c>
      <c r="I50" s="52" t="s">
        <v>44</v>
      </c>
      <c r="J50" s="52">
        <v>10000</v>
      </c>
      <c r="K50" s="52" t="s">
        <v>44</v>
      </c>
    </row>
    <row r="51" spans="1:11" ht="22.5" customHeight="1">
      <c r="A51" s="48" t="s">
        <v>89</v>
      </c>
      <c r="B51" s="67">
        <v>226</v>
      </c>
      <c r="C51" s="65" t="s">
        <v>90</v>
      </c>
      <c r="D51" s="55">
        <v>4200</v>
      </c>
      <c r="E51" s="56">
        <v>0</v>
      </c>
      <c r="F51" s="56">
        <v>0</v>
      </c>
      <c r="G51" s="56" t="s">
        <v>44</v>
      </c>
      <c r="H51" s="56" t="s">
        <v>44</v>
      </c>
      <c r="I51" s="56">
        <v>0</v>
      </c>
      <c r="J51" s="56">
        <v>4200</v>
      </c>
      <c r="K51" s="56" t="s">
        <v>44</v>
      </c>
    </row>
    <row r="52" spans="1:11" s="36" customFormat="1" ht="15" customHeight="1">
      <c r="A52" s="37" t="s">
        <v>53</v>
      </c>
      <c r="B52" s="70"/>
      <c r="C52" s="35" t="s">
        <v>91</v>
      </c>
      <c r="D52" s="32">
        <v>14200</v>
      </c>
      <c r="E52" s="33">
        <v>0</v>
      </c>
      <c r="F52" s="33">
        <v>0</v>
      </c>
      <c r="G52" s="33" t="s">
        <v>44</v>
      </c>
      <c r="H52" s="33" t="s">
        <v>44</v>
      </c>
      <c r="I52" s="33">
        <v>0</v>
      </c>
      <c r="J52" s="33">
        <v>14200</v>
      </c>
      <c r="K52" s="51" t="s">
        <v>44</v>
      </c>
    </row>
    <row r="53" spans="1:11" ht="15" customHeight="1">
      <c r="A53" s="44"/>
      <c r="B53" s="67"/>
      <c r="C53" s="63"/>
      <c r="D53" s="51"/>
      <c r="E53" s="52"/>
      <c r="F53" s="52"/>
      <c r="G53" s="52"/>
      <c r="H53" s="52"/>
      <c r="I53" s="52"/>
      <c r="J53" s="54"/>
      <c r="K53" s="64"/>
    </row>
    <row r="54" spans="1:11" ht="15" customHeight="1">
      <c r="A54" s="48" t="s">
        <v>92</v>
      </c>
      <c r="B54" s="67">
        <v>223</v>
      </c>
      <c r="C54" s="65" t="s">
        <v>93</v>
      </c>
      <c r="D54" s="55">
        <v>1120700</v>
      </c>
      <c r="E54" s="56">
        <v>255388.15</v>
      </c>
      <c r="F54" s="56">
        <v>255388.15</v>
      </c>
      <c r="G54" s="52" t="s">
        <v>44</v>
      </c>
      <c r="H54" s="52" t="s">
        <v>44</v>
      </c>
      <c r="I54" s="51">
        <v>255388.15</v>
      </c>
      <c r="J54" s="52">
        <f>D54-I54</f>
        <v>865311.85</v>
      </c>
      <c r="K54" s="66" t="s">
        <v>44</v>
      </c>
    </row>
    <row r="55" spans="1:18" ht="15" customHeight="1">
      <c r="A55" s="48" t="s">
        <v>94</v>
      </c>
      <c r="B55" s="67">
        <v>225</v>
      </c>
      <c r="C55" s="65" t="s">
        <v>93</v>
      </c>
      <c r="D55" s="55">
        <v>293000</v>
      </c>
      <c r="E55" s="56">
        <v>0</v>
      </c>
      <c r="F55" s="56">
        <v>0</v>
      </c>
      <c r="G55" s="56" t="s">
        <v>44</v>
      </c>
      <c r="H55" s="56" t="s">
        <v>44</v>
      </c>
      <c r="I55" s="51">
        <v>0</v>
      </c>
      <c r="J55" s="52">
        <v>293000</v>
      </c>
      <c r="K55" s="52" t="s">
        <v>44</v>
      </c>
      <c r="L55" s="72"/>
      <c r="M55" s="72"/>
      <c r="N55" s="72"/>
      <c r="O55" s="72"/>
      <c r="P55" s="72"/>
      <c r="Q55" s="72"/>
      <c r="R55" s="72"/>
    </row>
    <row r="56" spans="1:18" ht="15" customHeight="1">
      <c r="A56" s="48"/>
      <c r="B56" s="67"/>
      <c r="C56" s="65" t="s">
        <v>95</v>
      </c>
      <c r="D56" s="55">
        <f>D54+D55</f>
        <v>1413700</v>
      </c>
      <c r="E56" s="56">
        <f>E54+E55</f>
        <v>255388.15</v>
      </c>
      <c r="F56" s="56">
        <f>F54+F55</f>
        <v>255388.15</v>
      </c>
      <c r="G56" s="56" t="s">
        <v>44</v>
      </c>
      <c r="H56" s="56" t="s">
        <v>44</v>
      </c>
      <c r="I56" s="51">
        <f>I54+I55</f>
        <v>255388.15</v>
      </c>
      <c r="J56" s="52">
        <f>D56-I56</f>
        <v>1158311.85</v>
      </c>
      <c r="K56" s="52" t="s">
        <v>44</v>
      </c>
      <c r="L56" s="5"/>
      <c r="M56" s="5"/>
      <c r="N56" s="5"/>
      <c r="O56" s="5"/>
      <c r="P56" s="5"/>
      <c r="Q56" s="5"/>
      <c r="R56" s="5"/>
    </row>
    <row r="57" spans="1:18" ht="15" customHeight="1">
      <c r="A57" s="48" t="s">
        <v>96</v>
      </c>
      <c r="B57" s="67">
        <v>225</v>
      </c>
      <c r="C57" s="65" t="s">
        <v>97</v>
      </c>
      <c r="D57" s="55">
        <v>1386300</v>
      </c>
      <c r="E57" s="56">
        <v>0</v>
      </c>
      <c r="F57" s="56">
        <v>0</v>
      </c>
      <c r="G57" s="56" t="s">
        <v>44</v>
      </c>
      <c r="H57" s="56" t="s">
        <v>44</v>
      </c>
      <c r="I57" s="55">
        <v>0</v>
      </c>
      <c r="J57" s="56">
        <v>1386300</v>
      </c>
      <c r="K57" s="56" t="s">
        <v>44</v>
      </c>
      <c r="L57" s="5"/>
      <c r="M57" s="5"/>
      <c r="N57" s="5"/>
      <c r="O57" s="5"/>
      <c r="P57" s="5"/>
      <c r="Q57" s="5"/>
      <c r="R57" s="5"/>
    </row>
    <row r="58" spans="1:18" ht="15" customHeight="1">
      <c r="A58" s="48"/>
      <c r="B58" s="67">
        <v>226</v>
      </c>
      <c r="C58" s="65"/>
      <c r="D58" s="55">
        <v>638300</v>
      </c>
      <c r="E58" s="56">
        <v>0</v>
      </c>
      <c r="F58" s="56">
        <v>0</v>
      </c>
      <c r="G58" s="56" t="s">
        <v>44</v>
      </c>
      <c r="H58" s="56" t="s">
        <v>44</v>
      </c>
      <c r="I58" s="55">
        <v>0</v>
      </c>
      <c r="J58" s="56">
        <v>638300</v>
      </c>
      <c r="K58" s="56" t="s">
        <v>44</v>
      </c>
      <c r="L58" s="5"/>
      <c r="M58" s="5"/>
      <c r="N58" s="5"/>
      <c r="O58" s="5"/>
      <c r="P58" s="5"/>
      <c r="Q58" s="5"/>
      <c r="R58" s="5"/>
    </row>
    <row r="59" spans="1:18" ht="15" customHeight="1">
      <c r="A59" s="48"/>
      <c r="B59" s="67"/>
      <c r="C59" s="65" t="s">
        <v>98</v>
      </c>
      <c r="D59" s="55">
        <v>2024600</v>
      </c>
      <c r="E59" s="56">
        <v>0</v>
      </c>
      <c r="F59" s="56">
        <v>0</v>
      </c>
      <c r="G59" s="56" t="s">
        <v>44</v>
      </c>
      <c r="H59" s="56" t="s">
        <v>44</v>
      </c>
      <c r="I59" s="55">
        <v>0</v>
      </c>
      <c r="J59" s="56">
        <v>2024600</v>
      </c>
      <c r="K59" s="56" t="s">
        <v>44</v>
      </c>
      <c r="L59" s="5"/>
      <c r="M59" s="5"/>
      <c r="N59" s="5"/>
      <c r="O59" s="5"/>
      <c r="P59" s="5"/>
      <c r="Q59" s="5"/>
      <c r="R59" s="5"/>
    </row>
    <row r="60" spans="1:11" ht="15" customHeight="1">
      <c r="A60" s="48" t="s">
        <v>99</v>
      </c>
      <c r="B60" s="67">
        <v>225</v>
      </c>
      <c r="C60" s="65" t="s">
        <v>100</v>
      </c>
      <c r="D60" s="51">
        <v>340000</v>
      </c>
      <c r="E60" s="52">
        <v>0</v>
      </c>
      <c r="F60" s="52">
        <v>0</v>
      </c>
      <c r="G60" s="52" t="s">
        <v>44</v>
      </c>
      <c r="H60" s="52" t="s">
        <v>44</v>
      </c>
      <c r="I60" s="52">
        <v>0</v>
      </c>
      <c r="J60" s="52">
        <v>340000</v>
      </c>
      <c r="K60" s="52" t="s">
        <v>44</v>
      </c>
    </row>
    <row r="61" spans="1:11" ht="15" customHeight="1">
      <c r="A61" s="48" t="s">
        <v>101</v>
      </c>
      <c r="B61" s="67">
        <v>225</v>
      </c>
      <c r="C61" s="65" t="s">
        <v>102</v>
      </c>
      <c r="D61" s="51">
        <v>460000</v>
      </c>
      <c r="E61" s="52">
        <v>0</v>
      </c>
      <c r="F61" s="52">
        <v>0</v>
      </c>
      <c r="G61" s="52" t="s">
        <v>44</v>
      </c>
      <c r="H61" s="52" t="s">
        <v>44</v>
      </c>
      <c r="I61" s="52">
        <v>0</v>
      </c>
      <c r="J61" s="52">
        <v>460000</v>
      </c>
      <c r="K61" s="52" t="s">
        <v>44</v>
      </c>
    </row>
    <row r="62" spans="1:11" s="36" customFormat="1" ht="15" customHeight="1">
      <c r="A62" s="37" t="s">
        <v>53</v>
      </c>
      <c r="B62" s="70"/>
      <c r="C62" s="35" t="s">
        <v>103</v>
      </c>
      <c r="D62" s="32">
        <f>D56+D59+D60+D61</f>
        <v>4238300</v>
      </c>
      <c r="E62" s="33">
        <f>E56+E58+E60+E61</f>
        <v>255388.15</v>
      </c>
      <c r="F62" s="33">
        <f>F56+F58+F60+F61</f>
        <v>255388.15</v>
      </c>
      <c r="G62" s="33" t="s">
        <v>44</v>
      </c>
      <c r="H62" s="33" t="s">
        <v>44</v>
      </c>
      <c r="I62" s="32">
        <f>I56+I58+I60+I61</f>
        <v>255388.15</v>
      </c>
      <c r="J62" s="33">
        <f>D62-I62</f>
        <v>3982911.85</v>
      </c>
      <c r="K62" s="43" t="s">
        <v>44</v>
      </c>
    </row>
    <row r="63" spans="1:11" ht="15" customHeight="1">
      <c r="A63" s="44"/>
      <c r="B63" s="67"/>
      <c r="C63" s="63"/>
      <c r="D63" s="51"/>
      <c r="E63" s="32"/>
      <c r="F63" s="51"/>
      <c r="G63" s="52"/>
      <c r="H63" s="52"/>
      <c r="I63" s="52"/>
      <c r="J63" s="54"/>
      <c r="K63" s="64"/>
    </row>
    <row r="64" spans="1:11" ht="15" customHeight="1">
      <c r="A64" s="48" t="s">
        <v>104</v>
      </c>
      <c r="B64" s="67">
        <v>211</v>
      </c>
      <c r="C64" s="65" t="s">
        <v>105</v>
      </c>
      <c r="D64" s="51">
        <v>743600</v>
      </c>
      <c r="E64" s="52">
        <v>78110.45</v>
      </c>
      <c r="F64" s="52">
        <v>78110.45</v>
      </c>
      <c r="G64" s="52" t="s">
        <v>44</v>
      </c>
      <c r="H64" s="52" t="s">
        <v>44</v>
      </c>
      <c r="I64" s="51">
        <v>78110.45</v>
      </c>
      <c r="J64" s="57">
        <f>D64-I64</f>
        <v>665489.55</v>
      </c>
      <c r="K64" s="66" t="s">
        <v>44</v>
      </c>
    </row>
    <row r="65" spans="1:11" ht="15" customHeight="1">
      <c r="A65" s="48" t="s">
        <v>106</v>
      </c>
      <c r="B65" s="67">
        <v>213</v>
      </c>
      <c r="C65" s="65"/>
      <c r="D65" s="55">
        <v>254300</v>
      </c>
      <c r="E65" s="56">
        <v>19121.37</v>
      </c>
      <c r="F65" s="56">
        <v>19121.37</v>
      </c>
      <c r="G65" s="56" t="s">
        <v>44</v>
      </c>
      <c r="H65" s="56" t="s">
        <v>44</v>
      </c>
      <c r="I65" s="55">
        <v>19121.37</v>
      </c>
      <c r="J65" s="57">
        <f>D65-I65</f>
        <v>235178.63</v>
      </c>
      <c r="K65" s="66" t="s">
        <v>44</v>
      </c>
    </row>
    <row r="66" spans="1:11" ht="15" customHeight="1">
      <c r="A66" s="48" t="s">
        <v>107</v>
      </c>
      <c r="B66" s="67">
        <v>221</v>
      </c>
      <c r="C66" s="65"/>
      <c r="D66" s="55">
        <v>4800</v>
      </c>
      <c r="E66" s="56">
        <v>665.52</v>
      </c>
      <c r="F66" s="56">
        <v>665.52</v>
      </c>
      <c r="G66" s="56" t="s">
        <v>44</v>
      </c>
      <c r="H66" s="56" t="s">
        <v>44</v>
      </c>
      <c r="I66" s="55">
        <v>665.52</v>
      </c>
      <c r="J66" s="57">
        <f>D66-I66</f>
        <v>4134.48</v>
      </c>
      <c r="K66" s="66" t="s">
        <v>44</v>
      </c>
    </row>
    <row r="67" spans="1:11" ht="15" customHeight="1">
      <c r="A67" s="48" t="s">
        <v>108</v>
      </c>
      <c r="B67" s="67">
        <v>223</v>
      </c>
      <c r="C67" s="65"/>
      <c r="D67" s="51">
        <v>2800</v>
      </c>
      <c r="E67" s="52">
        <v>80.24</v>
      </c>
      <c r="F67" s="52">
        <v>80.24</v>
      </c>
      <c r="G67" s="52" t="s">
        <v>44</v>
      </c>
      <c r="H67" s="52" t="s">
        <v>44</v>
      </c>
      <c r="I67" s="52">
        <v>80.24</v>
      </c>
      <c r="J67" s="57">
        <f>D67-I67</f>
        <v>2719.76</v>
      </c>
      <c r="K67" s="51" t="s">
        <v>44</v>
      </c>
    </row>
    <row r="68" spans="1:11" ht="15" customHeight="1">
      <c r="A68" s="48" t="s">
        <v>109</v>
      </c>
      <c r="B68" s="67">
        <v>225</v>
      </c>
      <c r="C68" s="65"/>
      <c r="D68" s="51">
        <v>1200</v>
      </c>
      <c r="E68" s="52">
        <v>250</v>
      </c>
      <c r="F68" s="52">
        <v>250</v>
      </c>
      <c r="G68" s="52" t="s">
        <v>44</v>
      </c>
      <c r="H68" s="52" t="s">
        <v>44</v>
      </c>
      <c r="I68" s="52">
        <v>250</v>
      </c>
      <c r="J68" s="52">
        <f>D68-I68</f>
        <v>950</v>
      </c>
      <c r="K68" s="52" t="s">
        <v>44</v>
      </c>
    </row>
    <row r="69" spans="1:11" ht="15" customHeight="1">
      <c r="A69" s="48" t="s">
        <v>110</v>
      </c>
      <c r="B69" s="67">
        <v>340</v>
      </c>
      <c r="C69" s="65"/>
      <c r="D69" s="55">
        <v>3000</v>
      </c>
      <c r="E69" s="56">
        <v>0</v>
      </c>
      <c r="F69" s="56">
        <v>0</v>
      </c>
      <c r="G69" s="56" t="s">
        <v>44</v>
      </c>
      <c r="H69" s="56" t="s">
        <v>44</v>
      </c>
      <c r="I69" s="56">
        <v>0</v>
      </c>
      <c r="J69" s="56">
        <v>3000</v>
      </c>
      <c r="K69" s="56" t="s">
        <v>44</v>
      </c>
    </row>
    <row r="70" spans="1:11" s="36" customFormat="1" ht="15" customHeight="1">
      <c r="A70" s="37" t="s">
        <v>111</v>
      </c>
      <c r="B70" s="70"/>
      <c r="C70" s="35"/>
      <c r="D70" s="32">
        <f>D64+D65+D66+D67+D68+D69</f>
        <v>1009700</v>
      </c>
      <c r="E70" s="33">
        <f>E64+E65+E66+E67+E68+E69</f>
        <v>98227.58</v>
      </c>
      <c r="F70" s="33">
        <f>F64+F65+F66+F67+F68+F69</f>
        <v>98227.58</v>
      </c>
      <c r="G70" s="33" t="s">
        <v>44</v>
      </c>
      <c r="H70" s="33" t="s">
        <v>44</v>
      </c>
      <c r="I70" s="32">
        <f>I64+I65+I66+I67+I68+I69</f>
        <v>98227.58</v>
      </c>
      <c r="J70" s="34">
        <f>D70-I70</f>
        <v>911472.42</v>
      </c>
      <c r="K70" s="43" t="s">
        <v>44</v>
      </c>
    </row>
    <row r="71" spans="1:11" ht="15" customHeight="1">
      <c r="A71" s="44"/>
      <c r="B71" s="67"/>
      <c r="C71" s="63"/>
      <c r="D71" s="51"/>
      <c r="E71" s="52"/>
      <c r="F71" s="52"/>
      <c r="G71" s="52"/>
      <c r="H71" s="52"/>
      <c r="I71" s="52"/>
      <c r="J71" s="54"/>
      <c r="K71" s="64"/>
    </row>
    <row r="72" spans="1:11" ht="15" customHeight="1">
      <c r="A72" s="48" t="s">
        <v>112</v>
      </c>
      <c r="B72" s="67">
        <v>211</v>
      </c>
      <c r="C72" s="65" t="s">
        <v>113</v>
      </c>
      <c r="D72" s="51">
        <v>509700</v>
      </c>
      <c r="E72" s="52">
        <v>57806.8</v>
      </c>
      <c r="F72" s="52">
        <v>57806.8</v>
      </c>
      <c r="G72" s="52" t="s">
        <v>44</v>
      </c>
      <c r="H72" s="52" t="s">
        <v>44</v>
      </c>
      <c r="I72" s="52">
        <v>57806.8</v>
      </c>
      <c r="J72" s="57">
        <f>D72-I72</f>
        <v>451893.2</v>
      </c>
      <c r="K72" s="66" t="s">
        <v>44</v>
      </c>
    </row>
    <row r="73" spans="1:11" ht="15" customHeight="1">
      <c r="A73" s="48" t="s">
        <v>106</v>
      </c>
      <c r="B73" s="67">
        <v>213</v>
      </c>
      <c r="C73" s="65"/>
      <c r="D73" s="51">
        <v>104900</v>
      </c>
      <c r="E73" s="52">
        <v>14605.72</v>
      </c>
      <c r="F73" s="52">
        <v>14605.72</v>
      </c>
      <c r="G73" s="52" t="s">
        <v>44</v>
      </c>
      <c r="H73" s="52" t="s">
        <v>44</v>
      </c>
      <c r="I73" s="51">
        <v>14605.72</v>
      </c>
      <c r="J73" s="57">
        <f>D73-I73</f>
        <v>90294.28</v>
      </c>
      <c r="K73" s="66" t="s">
        <v>44</v>
      </c>
    </row>
    <row r="74" spans="1:11" ht="15" customHeight="1">
      <c r="A74" s="48" t="s">
        <v>108</v>
      </c>
      <c r="B74" s="67">
        <v>223</v>
      </c>
      <c r="C74" s="65"/>
      <c r="D74" s="55">
        <v>20200</v>
      </c>
      <c r="E74" s="56">
        <v>6295.08</v>
      </c>
      <c r="F74" s="56">
        <v>6295.08</v>
      </c>
      <c r="G74" s="56" t="s">
        <v>44</v>
      </c>
      <c r="H74" s="56" t="s">
        <v>44</v>
      </c>
      <c r="I74" s="55">
        <v>6295.08</v>
      </c>
      <c r="J74" s="57">
        <f>D74-I74</f>
        <v>13904.92</v>
      </c>
      <c r="K74" s="66" t="s">
        <v>44</v>
      </c>
    </row>
    <row r="75" spans="1:11" ht="15" customHeight="1">
      <c r="A75" s="48" t="s">
        <v>109</v>
      </c>
      <c r="B75" s="67">
        <v>225</v>
      </c>
      <c r="C75" s="65"/>
      <c r="D75" s="55">
        <v>6600</v>
      </c>
      <c r="E75" s="56">
        <v>250</v>
      </c>
      <c r="F75" s="56">
        <v>250</v>
      </c>
      <c r="G75" s="52" t="s">
        <v>44</v>
      </c>
      <c r="H75" s="51" t="s">
        <v>44</v>
      </c>
      <c r="I75" s="52">
        <v>250</v>
      </c>
      <c r="J75" s="52">
        <f>D75-I75</f>
        <v>6350</v>
      </c>
      <c r="K75" s="52" t="s">
        <v>44</v>
      </c>
    </row>
    <row r="76" spans="1:11" ht="15" customHeight="1">
      <c r="A76" s="48" t="s">
        <v>114</v>
      </c>
      <c r="B76" s="67">
        <v>226</v>
      </c>
      <c r="C76" s="65"/>
      <c r="D76" s="55">
        <v>27700</v>
      </c>
      <c r="E76" s="56">
        <v>1783</v>
      </c>
      <c r="F76" s="56">
        <v>1783</v>
      </c>
      <c r="G76" s="52" t="s">
        <v>44</v>
      </c>
      <c r="H76" s="52" t="s">
        <v>44</v>
      </c>
      <c r="I76" s="51">
        <v>1783</v>
      </c>
      <c r="J76" s="54">
        <f>D76-I76</f>
        <v>25917</v>
      </c>
      <c r="K76" s="64" t="s">
        <v>44</v>
      </c>
    </row>
    <row r="77" spans="1:11" ht="15" customHeight="1">
      <c r="A77" s="48" t="s">
        <v>110</v>
      </c>
      <c r="B77" s="67">
        <v>340</v>
      </c>
      <c r="C77" s="65"/>
      <c r="D77" s="51">
        <v>18400</v>
      </c>
      <c r="E77" s="52">
        <v>0</v>
      </c>
      <c r="F77" s="52">
        <v>0</v>
      </c>
      <c r="G77" s="52" t="s">
        <v>44</v>
      </c>
      <c r="H77" s="52" t="s">
        <v>44</v>
      </c>
      <c r="I77" s="52">
        <v>0</v>
      </c>
      <c r="J77" s="52">
        <v>33400</v>
      </c>
      <c r="K77" s="52" t="s">
        <v>44</v>
      </c>
    </row>
    <row r="78" spans="1:11" s="36" customFormat="1" ht="15" customHeight="1">
      <c r="A78" s="37" t="s">
        <v>115</v>
      </c>
      <c r="B78" s="70"/>
      <c r="C78" s="35"/>
      <c r="D78" s="32">
        <f>D72+D73+D74+D75+D76+D77</f>
        <v>687500</v>
      </c>
      <c r="E78" s="33">
        <f>E72+E73+E74+E75+E76+E77</f>
        <v>80740.6</v>
      </c>
      <c r="F78" s="33">
        <f>F72+F73+F74+F75+F76+F77</f>
        <v>80740.6</v>
      </c>
      <c r="G78" s="33" t="s">
        <v>44</v>
      </c>
      <c r="H78" s="33" t="s">
        <v>44</v>
      </c>
      <c r="I78" s="32">
        <f>I72+I73+I74+I75+I76+I77</f>
        <v>80740.6</v>
      </c>
      <c r="J78" s="34">
        <f>D78-I78</f>
        <v>606759.4</v>
      </c>
      <c r="K78" s="43" t="s">
        <v>44</v>
      </c>
    </row>
    <row r="79" spans="1:11" ht="15" customHeight="1">
      <c r="A79" s="44"/>
      <c r="B79" s="67"/>
      <c r="C79" s="63"/>
      <c r="D79" s="51"/>
      <c r="E79" s="52"/>
      <c r="F79" s="52"/>
      <c r="G79" s="52"/>
      <c r="H79" s="52"/>
      <c r="I79" s="52"/>
      <c r="J79" s="54"/>
      <c r="K79" s="64"/>
    </row>
    <row r="80" spans="1:11" s="73" customFormat="1" ht="15" customHeight="1">
      <c r="A80" s="48" t="s">
        <v>116</v>
      </c>
      <c r="B80" s="67">
        <v>226</v>
      </c>
      <c r="C80" s="63" t="s">
        <v>117</v>
      </c>
      <c r="D80" s="51">
        <v>45000</v>
      </c>
      <c r="E80" s="52">
        <v>0</v>
      </c>
      <c r="F80" s="52">
        <v>0</v>
      </c>
      <c r="G80" s="52" t="s">
        <v>44</v>
      </c>
      <c r="H80" s="52" t="s">
        <v>44</v>
      </c>
      <c r="I80" s="51">
        <v>0</v>
      </c>
      <c r="J80" s="52">
        <v>45000</v>
      </c>
      <c r="K80" s="64" t="s">
        <v>44</v>
      </c>
    </row>
    <row r="81" spans="1:11" s="73" customFormat="1" ht="15" customHeight="1">
      <c r="A81" s="48"/>
      <c r="B81" s="67">
        <v>290</v>
      </c>
      <c r="C81" s="65"/>
      <c r="D81" s="55">
        <v>5000</v>
      </c>
      <c r="E81" s="56">
        <v>5000</v>
      </c>
      <c r="F81" s="56">
        <v>5000</v>
      </c>
      <c r="G81" s="56" t="s">
        <v>44</v>
      </c>
      <c r="H81" s="56" t="s">
        <v>44</v>
      </c>
      <c r="I81" s="55">
        <v>5000</v>
      </c>
      <c r="J81" s="56">
        <v>5000</v>
      </c>
      <c r="K81" s="66"/>
    </row>
    <row r="82" spans="1:11" s="36" customFormat="1" ht="15" customHeight="1">
      <c r="A82" s="37" t="s">
        <v>118</v>
      </c>
      <c r="B82" s="70"/>
      <c r="C82" s="35" t="s">
        <v>119</v>
      </c>
      <c r="D82" s="32">
        <v>50000</v>
      </c>
      <c r="E82" s="33">
        <v>5000</v>
      </c>
      <c r="F82" s="33">
        <v>5000</v>
      </c>
      <c r="G82" s="33" t="s">
        <v>44</v>
      </c>
      <c r="H82" s="33" t="s">
        <v>44</v>
      </c>
      <c r="I82" s="32">
        <v>5000</v>
      </c>
      <c r="J82" s="33">
        <f>D82-I82</f>
        <v>45000</v>
      </c>
      <c r="K82" s="43" t="s">
        <v>44</v>
      </c>
    </row>
    <row r="83" spans="1:11" s="36" customFormat="1" ht="15" customHeight="1">
      <c r="A83" s="58"/>
      <c r="B83" s="70"/>
      <c r="C83" s="74"/>
      <c r="D83" s="40"/>
      <c r="E83" s="41"/>
      <c r="F83" s="41"/>
      <c r="G83" s="41"/>
      <c r="H83" s="41"/>
      <c r="I83" s="32"/>
      <c r="J83" s="34"/>
      <c r="K83" s="47"/>
    </row>
    <row r="84" spans="1:11" s="36" customFormat="1" ht="24.75" customHeight="1">
      <c r="A84" s="58" t="s">
        <v>120</v>
      </c>
      <c r="B84" s="70"/>
      <c r="C84" s="74"/>
      <c r="D84" s="40"/>
      <c r="E84" s="41"/>
      <c r="F84" s="41"/>
      <c r="G84" s="41"/>
      <c r="H84" s="41"/>
      <c r="I84" s="40"/>
      <c r="J84" s="42"/>
      <c r="K84" s="47"/>
    </row>
    <row r="85" spans="1:11" s="36" customFormat="1" ht="15" customHeight="1">
      <c r="A85" s="44" t="s">
        <v>121</v>
      </c>
      <c r="B85" s="67">
        <v>251</v>
      </c>
      <c r="C85" s="63" t="s">
        <v>122</v>
      </c>
      <c r="D85" s="51">
        <v>1036100</v>
      </c>
      <c r="E85" s="52">
        <v>0</v>
      </c>
      <c r="F85" s="52">
        <v>0</v>
      </c>
      <c r="G85" s="52" t="s">
        <v>44</v>
      </c>
      <c r="H85" s="52" t="s">
        <v>44</v>
      </c>
      <c r="I85" s="51">
        <v>0</v>
      </c>
      <c r="J85" s="52">
        <v>1036100</v>
      </c>
      <c r="K85" s="52" t="s">
        <v>44</v>
      </c>
    </row>
    <row r="86" spans="1:11" s="73" customFormat="1" ht="15.75" customHeight="1">
      <c r="A86" s="48" t="s">
        <v>123</v>
      </c>
      <c r="B86" s="67"/>
      <c r="C86" s="65"/>
      <c r="D86" s="55">
        <v>161700</v>
      </c>
      <c r="E86" s="56">
        <v>0</v>
      </c>
      <c r="F86" s="56">
        <v>0</v>
      </c>
      <c r="G86" s="56" t="s">
        <v>44</v>
      </c>
      <c r="H86" s="56" t="s">
        <v>44</v>
      </c>
      <c r="I86" s="55">
        <v>0</v>
      </c>
      <c r="J86" s="56">
        <v>161700</v>
      </c>
      <c r="K86" s="56" t="s">
        <v>44</v>
      </c>
    </row>
    <row r="87" spans="1:11" s="73" customFormat="1" ht="15.75" customHeight="1">
      <c r="A87" s="48"/>
      <c r="B87" s="67"/>
      <c r="C87" s="65" t="s">
        <v>124</v>
      </c>
      <c r="D87" s="55">
        <v>1197800</v>
      </c>
      <c r="E87" s="56">
        <v>0</v>
      </c>
      <c r="F87" s="56">
        <v>0</v>
      </c>
      <c r="G87" s="56" t="s">
        <v>44</v>
      </c>
      <c r="H87" s="56" t="s">
        <v>44</v>
      </c>
      <c r="I87" s="55">
        <v>0</v>
      </c>
      <c r="J87" s="56">
        <v>1197800</v>
      </c>
      <c r="K87" s="56" t="s">
        <v>44</v>
      </c>
    </row>
    <row r="88" spans="1:11" s="73" customFormat="1" ht="15.75" customHeight="1">
      <c r="A88" s="48" t="s">
        <v>125</v>
      </c>
      <c r="B88" s="67"/>
      <c r="C88" s="65"/>
      <c r="D88" s="55"/>
      <c r="E88" s="56"/>
      <c r="F88" s="56"/>
      <c r="G88" s="56"/>
      <c r="H88" s="56"/>
      <c r="I88" s="51"/>
      <c r="J88" s="54"/>
      <c r="K88" s="64"/>
    </row>
    <row r="89" spans="1:11" ht="15" customHeight="1">
      <c r="A89" s="48" t="s">
        <v>126</v>
      </c>
      <c r="B89" s="67">
        <v>251</v>
      </c>
      <c r="C89" s="63" t="s">
        <v>127</v>
      </c>
      <c r="D89" s="51">
        <v>44900</v>
      </c>
      <c r="E89" s="52">
        <v>0</v>
      </c>
      <c r="F89" s="52">
        <v>0</v>
      </c>
      <c r="G89" s="52" t="s">
        <v>44</v>
      </c>
      <c r="H89" s="52" t="s">
        <v>44</v>
      </c>
      <c r="I89" s="51">
        <v>0</v>
      </c>
      <c r="J89" s="52">
        <v>44900</v>
      </c>
      <c r="K89" s="64" t="s">
        <v>44</v>
      </c>
    </row>
    <row r="90" spans="1:11" ht="15" customHeight="1">
      <c r="A90" s="48" t="s">
        <v>128</v>
      </c>
      <c r="B90" s="67">
        <v>251</v>
      </c>
      <c r="C90" s="65" t="s">
        <v>127</v>
      </c>
      <c r="D90" s="55">
        <v>250000</v>
      </c>
      <c r="E90" s="56">
        <v>50600</v>
      </c>
      <c r="F90" s="56">
        <v>50600</v>
      </c>
      <c r="G90" s="56" t="s">
        <v>44</v>
      </c>
      <c r="H90" s="56" t="s">
        <v>44</v>
      </c>
      <c r="I90" s="55">
        <v>50600</v>
      </c>
      <c r="J90" s="56">
        <f>D90-I90</f>
        <v>199400</v>
      </c>
      <c r="K90" s="66" t="s">
        <v>44</v>
      </c>
    </row>
    <row r="91" spans="1:11" ht="15" customHeight="1">
      <c r="A91" s="48"/>
      <c r="B91" s="67"/>
      <c r="C91" s="63" t="s">
        <v>129</v>
      </c>
      <c r="D91" s="55">
        <v>294900</v>
      </c>
      <c r="E91" s="56">
        <v>50600</v>
      </c>
      <c r="F91" s="56">
        <v>50600</v>
      </c>
      <c r="G91" s="56" t="s">
        <v>44</v>
      </c>
      <c r="H91" s="56" t="s">
        <v>44</v>
      </c>
      <c r="I91" s="55">
        <v>50600</v>
      </c>
      <c r="J91" s="56">
        <f>D91-I91</f>
        <v>244300</v>
      </c>
      <c r="K91" s="52" t="s">
        <v>44</v>
      </c>
    </row>
    <row r="92" spans="1:11" s="36" customFormat="1" ht="15" customHeight="1">
      <c r="A92" s="37" t="s">
        <v>130</v>
      </c>
      <c r="B92" s="70"/>
      <c r="C92" s="35" t="s">
        <v>131</v>
      </c>
      <c r="D92" s="32">
        <v>1492700</v>
      </c>
      <c r="E92" s="33">
        <v>50600</v>
      </c>
      <c r="F92" s="33">
        <v>50600</v>
      </c>
      <c r="G92" s="33" t="s">
        <v>44</v>
      </c>
      <c r="H92" s="33" t="s">
        <v>44</v>
      </c>
      <c r="I92" s="32">
        <v>50600</v>
      </c>
      <c r="J92" s="33">
        <f>D92-I92</f>
        <v>1442100</v>
      </c>
      <c r="K92" s="33" t="s">
        <v>44</v>
      </c>
    </row>
    <row r="93" spans="1:11" ht="15" customHeight="1">
      <c r="A93" s="44"/>
      <c r="B93" s="67"/>
      <c r="C93" s="63"/>
      <c r="D93" s="51"/>
      <c r="E93" s="52"/>
      <c r="F93" s="52"/>
      <c r="G93" s="52"/>
      <c r="H93" s="52"/>
      <c r="I93" s="52"/>
      <c r="J93" s="54"/>
      <c r="K93" s="64"/>
    </row>
    <row r="94" spans="1:11" ht="11.25" customHeight="1">
      <c r="A94" s="75"/>
      <c r="B94" s="76"/>
      <c r="C94" s="77"/>
      <c r="D94" s="78"/>
      <c r="E94" s="78"/>
      <c r="F94" s="78"/>
      <c r="G94" s="78"/>
      <c r="H94" s="78"/>
      <c r="I94" s="78"/>
      <c r="J94" s="78"/>
      <c r="K94" s="78"/>
    </row>
    <row r="95" spans="1:11" ht="27" customHeight="1">
      <c r="A95" s="79" t="s">
        <v>132</v>
      </c>
      <c r="B95" s="80">
        <v>450</v>
      </c>
      <c r="C95" s="81" t="s">
        <v>43</v>
      </c>
      <c r="D95" s="82" t="s">
        <v>43</v>
      </c>
      <c r="E95" s="83" t="s">
        <v>43</v>
      </c>
      <c r="F95" s="83">
        <v>746072.6</v>
      </c>
      <c r="G95" s="83"/>
      <c r="H95" s="83"/>
      <c r="I95" s="82">
        <v>746072.6</v>
      </c>
      <c r="J95" s="84"/>
      <c r="K95" s="85" t="s">
        <v>43</v>
      </c>
    </row>
    <row r="96" spans="4:11" ht="12.75">
      <c r="D96" s="86"/>
      <c r="E96" s="86"/>
      <c r="F96" s="86"/>
      <c r="G96" s="86"/>
      <c r="H96" s="86"/>
      <c r="I96" s="86"/>
      <c r="J96" s="86"/>
      <c r="K96" s="86"/>
    </row>
    <row r="97" spans="4:11" ht="12.75">
      <c r="D97" s="86"/>
      <c r="E97" s="86"/>
      <c r="F97" s="86"/>
      <c r="G97" s="86"/>
      <c r="H97" s="86"/>
      <c r="I97" s="86"/>
      <c r="J97" s="86"/>
      <c r="K97" s="86"/>
    </row>
    <row r="98" spans="4:11" ht="12.75">
      <c r="D98" s="86"/>
      <c r="E98" s="86"/>
      <c r="F98" s="86"/>
      <c r="G98" s="86"/>
      <c r="H98" s="86"/>
      <c r="I98" s="86"/>
      <c r="J98" s="86"/>
      <c r="K98" s="86"/>
    </row>
    <row r="99" spans="4:11" ht="12.75">
      <c r="D99" s="86"/>
      <c r="E99" s="86"/>
      <c r="F99" s="86"/>
      <c r="G99" s="86"/>
      <c r="H99" s="86"/>
      <c r="I99" s="86"/>
      <c r="J99" s="86"/>
      <c r="K99" s="86"/>
    </row>
    <row r="100" spans="4:11" ht="12.75">
      <c r="D100" s="86"/>
      <c r="E100" s="86"/>
      <c r="F100" s="86"/>
      <c r="G100" s="86"/>
      <c r="H100" s="86"/>
      <c r="I100" s="86"/>
      <c r="J100" s="86"/>
      <c r="K100" s="86"/>
    </row>
    <row r="101" spans="4:11" ht="12.75">
      <c r="D101" s="86"/>
      <c r="E101" s="86"/>
      <c r="F101" s="86"/>
      <c r="G101" s="86"/>
      <c r="H101" s="86"/>
      <c r="I101" s="86"/>
      <c r="J101" s="86"/>
      <c r="K101" s="86"/>
    </row>
    <row r="102" spans="4:11" ht="12.75">
      <c r="D102" s="86"/>
      <c r="E102" s="86"/>
      <c r="F102" s="86"/>
      <c r="G102" s="86"/>
      <c r="H102" s="86"/>
      <c r="I102" s="86"/>
      <c r="J102" s="86"/>
      <c r="K102" s="86"/>
    </row>
    <row r="103" spans="4:11" ht="12.75">
      <c r="D103" s="86"/>
      <c r="E103" s="86"/>
      <c r="F103" s="86"/>
      <c r="G103" s="86"/>
      <c r="H103" s="86"/>
      <c r="I103" s="86"/>
      <c r="J103" s="86"/>
      <c r="K103" s="86"/>
    </row>
    <row r="104" spans="4:11" ht="12.75">
      <c r="D104" s="86"/>
      <c r="E104" s="86"/>
      <c r="F104" s="86"/>
      <c r="G104" s="86"/>
      <c r="H104" s="86"/>
      <c r="I104" s="86"/>
      <c r="J104" s="86"/>
      <c r="K104" s="86"/>
    </row>
    <row r="105" spans="4:11" ht="12.75">
      <c r="D105" s="86"/>
      <c r="E105" s="86"/>
      <c r="F105" s="86"/>
      <c r="G105" s="86"/>
      <c r="H105" s="86"/>
      <c r="I105" s="86"/>
      <c r="J105" s="86"/>
      <c r="K105" s="86"/>
    </row>
    <row r="106" spans="4:11" ht="12.75">
      <c r="D106" s="86"/>
      <c r="E106" s="86"/>
      <c r="F106" s="86"/>
      <c r="G106" s="86"/>
      <c r="H106" s="86"/>
      <c r="I106" s="86"/>
      <c r="J106" s="86"/>
      <c r="K106" s="86"/>
    </row>
    <row r="107" spans="4:11" ht="12.75">
      <c r="D107" s="86"/>
      <c r="E107" s="86"/>
      <c r="F107" s="86"/>
      <c r="G107" s="86"/>
      <c r="H107" s="86"/>
      <c r="I107" s="86"/>
      <c r="J107" s="86"/>
      <c r="K107" s="86"/>
    </row>
    <row r="108" spans="4:11" ht="12.75">
      <c r="D108" s="86"/>
      <c r="E108" s="86"/>
      <c r="F108" s="86"/>
      <c r="G108" s="86"/>
      <c r="H108" s="86"/>
      <c r="I108" s="86"/>
      <c r="J108" s="86"/>
      <c r="K108" s="86"/>
    </row>
    <row r="109" spans="4:11" ht="12.75">
      <c r="D109" s="86"/>
      <c r="E109" s="86"/>
      <c r="F109" s="86"/>
      <c r="G109" s="86"/>
      <c r="H109" s="86"/>
      <c r="I109" s="86"/>
      <c r="J109" s="86"/>
      <c r="K109" s="86"/>
    </row>
    <row r="110" spans="4:11" ht="12.75">
      <c r="D110" s="86"/>
      <c r="E110" s="86"/>
      <c r="F110" s="86"/>
      <c r="G110" s="86"/>
      <c r="H110" s="86"/>
      <c r="I110" s="86"/>
      <c r="J110" s="86"/>
      <c r="K110" s="86"/>
    </row>
    <row r="111" spans="4:11" ht="12.75">
      <c r="D111" s="86"/>
      <c r="E111" s="86"/>
      <c r="F111" s="86"/>
      <c r="G111" s="86"/>
      <c r="H111" s="86"/>
      <c r="I111" s="86"/>
      <c r="J111" s="86"/>
      <c r="K111" s="86"/>
    </row>
    <row r="112" spans="4:11" ht="12.75">
      <c r="D112" s="86"/>
      <c r="E112" s="86"/>
      <c r="F112" s="86"/>
      <c r="G112" s="86"/>
      <c r="H112" s="86"/>
      <c r="I112" s="86"/>
      <c r="J112" s="86"/>
      <c r="K112" s="86"/>
    </row>
    <row r="113" spans="4:11" ht="12.75">
      <c r="D113" s="86"/>
      <c r="E113" s="86"/>
      <c r="F113" s="86"/>
      <c r="G113" s="86"/>
      <c r="H113" s="86"/>
      <c r="I113" s="86"/>
      <c r="J113" s="86"/>
      <c r="K113" s="86"/>
    </row>
    <row r="114" spans="4:11" ht="12.75">
      <c r="D114" s="86"/>
      <c r="E114" s="86"/>
      <c r="F114" s="86"/>
      <c r="G114" s="86"/>
      <c r="H114" s="86"/>
      <c r="I114" s="86"/>
      <c r="J114" s="86"/>
      <c r="K114" s="86"/>
    </row>
    <row r="115" spans="4:11" ht="12.75">
      <c r="D115" s="86"/>
      <c r="E115" s="86"/>
      <c r="F115" s="86"/>
      <c r="G115" s="86"/>
      <c r="H115" s="86"/>
      <c r="I115" s="86"/>
      <c r="J115" s="86"/>
      <c r="K115" s="86"/>
    </row>
    <row r="116" spans="4:11" ht="12.75">
      <c r="D116" s="86"/>
      <c r="E116" s="86"/>
      <c r="F116" s="86"/>
      <c r="G116" s="86"/>
      <c r="H116" s="86"/>
      <c r="I116" s="86"/>
      <c r="J116" s="86"/>
      <c r="K116" s="86"/>
    </row>
    <row r="117" spans="4:11" ht="12.75">
      <c r="D117" s="86"/>
      <c r="E117" s="86"/>
      <c r="F117" s="86"/>
      <c r="G117" s="86"/>
      <c r="H117" s="86"/>
      <c r="I117" s="86"/>
      <c r="J117" s="86"/>
      <c r="K117" s="86"/>
    </row>
    <row r="118" spans="4:11" ht="12.75">
      <c r="D118" s="86"/>
      <c r="E118" s="86"/>
      <c r="F118" s="86"/>
      <c r="G118" s="86"/>
      <c r="H118" s="86"/>
      <c r="I118" s="86"/>
      <c r="J118" s="86"/>
      <c r="K118" s="86"/>
    </row>
    <row r="119" spans="4:11" ht="12.75">
      <c r="D119" s="86"/>
      <c r="E119" s="86"/>
      <c r="F119" s="86"/>
      <c r="G119" s="86"/>
      <c r="H119" s="86"/>
      <c r="I119" s="86"/>
      <c r="J119" s="86"/>
      <c r="K119" s="86"/>
    </row>
    <row r="120" spans="4:11" ht="12.75">
      <c r="D120" s="86"/>
      <c r="E120" s="86"/>
      <c r="F120" s="86"/>
      <c r="G120" s="86"/>
      <c r="H120" s="86"/>
      <c r="I120" s="86"/>
      <c r="J120" s="86"/>
      <c r="K120" s="86"/>
    </row>
    <row r="121" spans="4:11" ht="12.75">
      <c r="D121" s="86"/>
      <c r="E121" s="86"/>
      <c r="F121" s="86"/>
      <c r="G121" s="86"/>
      <c r="H121" s="86"/>
      <c r="I121" s="86"/>
      <c r="J121" s="86"/>
      <c r="K121" s="86"/>
    </row>
    <row r="122" spans="4:11" ht="12.75">
      <c r="D122" s="86"/>
      <c r="E122" s="86"/>
      <c r="F122" s="86"/>
      <c r="G122" s="86"/>
      <c r="H122" s="86"/>
      <c r="I122" s="86"/>
      <c r="J122" s="86"/>
      <c r="K122" s="86"/>
    </row>
    <row r="123" spans="4:11" ht="12.75">
      <c r="D123" s="86"/>
      <c r="E123" s="86"/>
      <c r="F123" s="86"/>
      <c r="G123" s="86"/>
      <c r="H123" s="86"/>
      <c r="I123" s="86"/>
      <c r="J123" s="86"/>
      <c r="K123" s="86"/>
    </row>
    <row r="124" spans="4:11" ht="12.75">
      <c r="D124" s="86"/>
      <c r="E124" s="86"/>
      <c r="F124" s="86"/>
      <c r="G124" s="86"/>
      <c r="H124" s="86"/>
      <c r="I124" s="86"/>
      <c r="J124" s="86"/>
      <c r="K124" s="86"/>
    </row>
    <row r="125" spans="4:11" ht="12.75">
      <c r="D125" s="86"/>
      <c r="E125" s="86"/>
      <c r="F125" s="86"/>
      <c r="G125" s="86"/>
      <c r="H125" s="86"/>
      <c r="I125" s="86"/>
      <c r="J125" s="86"/>
      <c r="K125" s="86"/>
    </row>
    <row r="126" spans="4:5" ht="12.75">
      <c r="D126" s="86"/>
      <c r="E126" s="86"/>
    </row>
    <row r="127" spans="4:5" ht="12.75">
      <c r="D127" s="86"/>
      <c r="E127" s="86"/>
    </row>
    <row r="128" spans="4:5" ht="12.75">
      <c r="D128" s="86"/>
      <c r="E128" s="86"/>
    </row>
    <row r="129" spans="4:5" ht="12.75">
      <c r="D129" s="86"/>
      <c r="E129" s="86"/>
    </row>
    <row r="130" spans="4:5" ht="12.75">
      <c r="D130" s="86"/>
      <c r="E130" s="86"/>
    </row>
    <row r="131" spans="4:5" ht="12.75">
      <c r="D131" s="86"/>
      <c r="E131" s="86"/>
    </row>
    <row r="132" spans="4:5" ht="12.75">
      <c r="D132" s="86"/>
      <c r="E132" s="86"/>
    </row>
    <row r="133" spans="4:5" ht="12.75">
      <c r="D133" s="86"/>
      <c r="E133" s="86"/>
    </row>
    <row r="134" spans="4:5" ht="12.75">
      <c r="D134" s="86"/>
      <c r="E134" s="86"/>
    </row>
    <row r="135" spans="4:5" ht="12.75">
      <c r="D135" s="86"/>
      <c r="E135" s="86"/>
    </row>
    <row r="136" spans="4:5" ht="12.75">
      <c r="D136" s="86"/>
      <c r="E136" s="86"/>
    </row>
    <row r="137" spans="4:5" ht="12.75">
      <c r="D137" s="86"/>
      <c r="E137" s="86"/>
    </row>
    <row r="138" spans="4:5" ht="12.75">
      <c r="D138" s="86"/>
      <c r="E138" s="86"/>
    </row>
    <row r="139" spans="4:5" ht="12.75">
      <c r="D139" s="86"/>
      <c r="E139" s="86"/>
    </row>
    <row r="140" spans="4:5" ht="12.75">
      <c r="D140" s="86"/>
      <c r="E140" s="86"/>
    </row>
    <row r="141" spans="4:5" ht="12.75">
      <c r="D141" s="86"/>
      <c r="E141" s="86"/>
    </row>
    <row r="142" spans="4:5" ht="12.75">
      <c r="D142" s="86"/>
      <c r="E142" s="86"/>
    </row>
    <row r="143" spans="4:5" ht="12.75">
      <c r="D143" s="86"/>
      <c r="E143" s="86"/>
    </row>
    <row r="144" spans="4:5" ht="12.75">
      <c r="D144" s="86"/>
      <c r="E144" s="86"/>
    </row>
    <row r="145" spans="4:5" ht="12.75">
      <c r="D145" s="86"/>
      <c r="E145" s="86"/>
    </row>
    <row r="146" spans="4:5" ht="12.75">
      <c r="D146" s="86"/>
      <c r="E146" s="86"/>
    </row>
    <row r="147" spans="4:5" ht="12.75">
      <c r="D147" s="86"/>
      <c r="E147" s="86"/>
    </row>
    <row r="148" spans="4:5" ht="12.75">
      <c r="D148" s="86"/>
      <c r="E148" s="86"/>
    </row>
    <row r="149" spans="4:5" ht="12.75">
      <c r="D149" s="86"/>
      <c r="E149" s="86"/>
    </row>
    <row r="150" spans="4:5" ht="12.75">
      <c r="D150" s="86"/>
      <c r="E150" s="86"/>
    </row>
    <row r="151" spans="4:5" ht="12.75">
      <c r="D151" s="86"/>
      <c r="E151" s="86"/>
    </row>
    <row r="152" spans="4:5" ht="12.75">
      <c r="D152" s="86"/>
      <c r="E152" s="86"/>
    </row>
    <row r="153" spans="4:5" ht="12.75">
      <c r="D153" s="86"/>
      <c r="E153" s="86"/>
    </row>
    <row r="154" ht="12.75">
      <c r="D154" s="86"/>
    </row>
    <row r="155" ht="12.75">
      <c r="D155" s="86"/>
    </row>
    <row r="156" ht="12.75">
      <c r="D156" s="86"/>
    </row>
    <row r="157" ht="12.75">
      <c r="D157" s="86"/>
    </row>
    <row r="158" ht="12.75">
      <c r="D158" s="86"/>
    </row>
    <row r="159" ht="12.75">
      <c r="D159" s="86"/>
    </row>
    <row r="160" ht="12.75">
      <c r="D160" s="86"/>
    </row>
    <row r="161" ht="12.75">
      <c r="D161" s="86"/>
    </row>
    <row r="162" ht="12.75">
      <c r="D162" s="86"/>
    </row>
    <row r="163" ht="12.75">
      <c r="D163" s="86"/>
    </row>
    <row r="164" ht="12.75">
      <c r="D164" s="86"/>
    </row>
    <row r="165" ht="12.75">
      <c r="D165" s="86"/>
    </row>
    <row r="166" ht="12.75">
      <c r="D166" s="86"/>
    </row>
    <row r="167" ht="12.75">
      <c r="D167" s="86"/>
    </row>
    <row r="168" ht="12.75">
      <c r="D168" s="86"/>
    </row>
    <row r="169" ht="12.75">
      <c r="D169" s="86"/>
    </row>
    <row r="170" ht="12.75">
      <c r="D170" s="86"/>
    </row>
    <row r="171" ht="12.75">
      <c r="D171" s="86"/>
    </row>
    <row r="172" ht="12.75">
      <c r="D172" s="86"/>
    </row>
    <row r="173" ht="12.75">
      <c r="D173" s="86"/>
    </row>
    <row r="174" ht="12.75">
      <c r="D174" s="86"/>
    </row>
    <row r="175" ht="12.75">
      <c r="D175" s="86"/>
    </row>
    <row r="176" ht="12.75">
      <c r="D176" s="86"/>
    </row>
    <row r="177" ht="12.75">
      <c r="D177" s="86"/>
    </row>
  </sheetData>
  <sheetProtection selectLockedCells="1" selectUnlockedCells="1"/>
  <mergeCells count="1">
    <mergeCell ref="F3:I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"/>
  <sheetViews>
    <sheetView showGridLines="0" tabSelected="1" zoomScaleSheetLayoutView="120" workbookViewId="0" topLeftCell="A41">
      <selection activeCell="D48" sqref="D48"/>
    </sheetView>
  </sheetViews>
  <sheetFormatPr defaultColWidth="9.140625" defaultRowHeight="12.75"/>
  <cols>
    <col min="1" max="1" width="33.8515625" style="87" customWidth="1"/>
    <col min="2" max="2" width="4.57421875" style="87" customWidth="1"/>
    <col min="3" max="3" width="18.8515625" style="87" customWidth="1"/>
    <col min="4" max="4" width="18.28125" style="88" customWidth="1"/>
    <col min="5" max="5" width="14.140625" style="88" customWidth="1"/>
    <col min="6" max="6" width="13.140625" style="88" customWidth="1"/>
    <col min="7" max="7" width="12.421875" style="88" customWidth="1"/>
    <col min="8" max="8" width="13.421875" style="88" customWidth="1"/>
    <col min="9" max="9" width="16.140625" style="1" customWidth="1"/>
    <col min="10" max="16384" width="9.28125" style="1" customWidth="1"/>
  </cols>
  <sheetData>
    <row r="1" spans="1:8" ht="14.25" customHeight="1">
      <c r="A1" s="89" t="s">
        <v>133</v>
      </c>
      <c r="B1" s="89"/>
      <c r="C1" s="89"/>
      <c r="D1" s="89"/>
      <c r="E1" s="89"/>
      <c r="F1" s="89"/>
      <c r="G1" s="89"/>
      <c r="H1" s="89"/>
    </row>
    <row r="2" spans="1:9" ht="12" customHeight="1">
      <c r="A2" s="89" t="s">
        <v>134</v>
      </c>
      <c r="B2" s="89"/>
      <c r="C2" s="89"/>
      <c r="D2" s="89"/>
      <c r="E2" s="89"/>
      <c r="F2" s="89"/>
      <c r="G2" s="89"/>
      <c r="H2" s="89"/>
      <c r="I2" s="90"/>
    </row>
    <row r="3" spans="1:9" ht="12" customHeight="1">
      <c r="A3" s="89" t="s">
        <v>135</v>
      </c>
      <c r="B3" s="89"/>
      <c r="C3" s="89"/>
      <c r="D3" s="89"/>
      <c r="E3" s="89"/>
      <c r="F3" s="89"/>
      <c r="G3" s="89"/>
      <c r="H3" s="89"/>
      <c r="I3" s="91"/>
    </row>
    <row r="4" spans="1:9" ht="12.75" customHeight="1">
      <c r="A4" s="92" t="s">
        <v>136</v>
      </c>
      <c r="B4" s="92"/>
      <c r="C4" s="92"/>
      <c r="D4" s="92"/>
      <c r="E4" s="92"/>
      <c r="F4" s="92"/>
      <c r="G4" s="92"/>
      <c r="I4" s="93" t="s">
        <v>137</v>
      </c>
    </row>
    <row r="5" spans="1:9" ht="12.75" customHeight="1">
      <c r="A5" s="94"/>
      <c r="B5" s="95"/>
      <c r="C5" s="95"/>
      <c r="D5" s="96"/>
      <c r="E5" s="95"/>
      <c r="F5" s="95"/>
      <c r="G5" s="95"/>
      <c r="H5" s="4" t="s">
        <v>138</v>
      </c>
      <c r="I5" s="97" t="s">
        <v>139</v>
      </c>
    </row>
    <row r="6" spans="1:9" ht="13.5" customHeight="1">
      <c r="A6" s="90" t="s">
        <v>140</v>
      </c>
      <c r="B6" s="90"/>
      <c r="D6" s="3"/>
      <c r="E6" s="96"/>
      <c r="F6" s="90" t="s">
        <v>141</v>
      </c>
      <c r="G6" s="90"/>
      <c r="H6" s="3" t="s">
        <v>142</v>
      </c>
      <c r="I6" s="98" t="s">
        <v>143</v>
      </c>
    </row>
    <row r="7" spans="1:9" ht="18" customHeight="1">
      <c r="A7" s="3" t="s">
        <v>144</v>
      </c>
      <c r="B7" s="3"/>
      <c r="D7" s="4"/>
      <c r="E7" s="4"/>
      <c r="F7" s="4"/>
      <c r="G7" s="4"/>
      <c r="H7" s="3"/>
      <c r="I7" s="99"/>
    </row>
    <row r="8" spans="1:9" ht="9.75" customHeight="1">
      <c r="A8" s="3" t="s">
        <v>145</v>
      </c>
      <c r="B8" s="3"/>
      <c r="C8" s="3"/>
      <c r="D8" s="4"/>
      <c r="E8" s="4"/>
      <c r="F8" s="4"/>
      <c r="G8" s="4"/>
      <c r="H8" s="3"/>
      <c r="I8" s="100"/>
    </row>
    <row r="9" spans="1:9" ht="9.75" customHeight="1">
      <c r="A9" s="3" t="s">
        <v>146</v>
      </c>
      <c r="B9" s="3"/>
      <c r="C9" s="3"/>
      <c r="D9" s="4"/>
      <c r="E9" s="4"/>
      <c r="F9" s="4"/>
      <c r="G9" s="4"/>
      <c r="H9" s="3" t="s">
        <v>147</v>
      </c>
      <c r="I9" s="101"/>
    </row>
    <row r="10" spans="1:9" ht="9.75" customHeight="1">
      <c r="A10" s="3" t="s">
        <v>148</v>
      </c>
      <c r="C10" s="9" t="s">
        <v>149</v>
      </c>
      <c r="D10" s="9"/>
      <c r="E10" s="9"/>
      <c r="F10" s="9"/>
      <c r="G10" s="9"/>
      <c r="H10" s="3" t="s">
        <v>150</v>
      </c>
      <c r="I10" s="101"/>
    </row>
    <row r="11" spans="1:9" ht="15.75" customHeight="1">
      <c r="A11" s="3" t="s">
        <v>151</v>
      </c>
      <c r="B11" s="3"/>
      <c r="C11" s="3"/>
      <c r="D11" s="4"/>
      <c r="E11" s="4"/>
      <c r="F11" s="4"/>
      <c r="G11" s="4"/>
      <c r="H11" s="3" t="s">
        <v>152</v>
      </c>
      <c r="I11" s="101"/>
    </row>
    <row r="12" spans="1:9" ht="13.5" customHeight="1">
      <c r="A12" s="3" t="s">
        <v>153</v>
      </c>
      <c r="B12" s="3"/>
      <c r="C12" s="3"/>
      <c r="D12" s="4"/>
      <c r="E12" s="4"/>
      <c r="F12" s="4"/>
      <c r="G12" s="4"/>
      <c r="H12" s="3"/>
      <c r="I12" s="98"/>
    </row>
    <row r="13" spans="1:9" ht="13.5" customHeight="1">
      <c r="A13" s="3" t="s">
        <v>154</v>
      </c>
      <c r="B13" s="3"/>
      <c r="C13" s="3"/>
      <c r="D13" s="4"/>
      <c r="E13" s="4"/>
      <c r="F13" s="4"/>
      <c r="G13" s="4"/>
      <c r="H13" s="3" t="s">
        <v>155</v>
      </c>
      <c r="I13" s="102" t="s">
        <v>156</v>
      </c>
    </row>
    <row r="14" spans="2:9" ht="14.25" customHeight="1">
      <c r="B14" s="2"/>
      <c r="C14" s="2" t="s">
        <v>157</v>
      </c>
      <c r="D14" s="4"/>
      <c r="E14" s="4"/>
      <c r="F14" s="4"/>
      <c r="G14" s="4"/>
      <c r="H14" s="4"/>
      <c r="I14" s="5"/>
    </row>
    <row r="15" spans="1:9" ht="5.25" customHeight="1">
      <c r="A15" s="6"/>
      <c r="B15" s="6"/>
      <c r="C15" s="7"/>
      <c r="D15" s="8"/>
      <c r="E15" s="8"/>
      <c r="F15" s="8"/>
      <c r="G15" s="8"/>
      <c r="H15" s="8"/>
      <c r="I15" s="9"/>
    </row>
    <row r="16" spans="1:9" ht="12.75" customHeight="1">
      <c r="A16" s="10"/>
      <c r="B16" s="11"/>
      <c r="C16" s="12"/>
      <c r="D16" s="13"/>
      <c r="E16" s="103"/>
      <c r="F16" s="104" t="s">
        <v>3</v>
      </c>
      <c r="G16" s="105"/>
      <c r="H16" s="106"/>
      <c r="I16" s="14"/>
    </row>
    <row r="17" spans="1:9" ht="9.75" customHeight="1">
      <c r="A17" s="11"/>
      <c r="B17" s="12" t="s">
        <v>5</v>
      </c>
      <c r="C17" s="12" t="s">
        <v>158</v>
      </c>
      <c r="D17" s="13" t="s">
        <v>7</v>
      </c>
      <c r="E17" s="20" t="s">
        <v>14</v>
      </c>
      <c r="F17" s="21" t="s">
        <v>15</v>
      </c>
      <c r="G17" s="20" t="s">
        <v>16</v>
      </c>
      <c r="H17" s="22"/>
      <c r="I17" s="14" t="s">
        <v>159</v>
      </c>
    </row>
    <row r="18" spans="1:9" ht="9.75" customHeight="1">
      <c r="A18" s="11" t="s">
        <v>18</v>
      </c>
      <c r="B18" s="12" t="s">
        <v>10</v>
      </c>
      <c r="C18" s="12" t="s">
        <v>160</v>
      </c>
      <c r="D18" s="13" t="s">
        <v>12</v>
      </c>
      <c r="E18" s="23" t="s">
        <v>23</v>
      </c>
      <c r="F18" s="13" t="s">
        <v>24</v>
      </c>
      <c r="G18" s="13" t="s">
        <v>25</v>
      </c>
      <c r="H18" s="13" t="s">
        <v>26</v>
      </c>
      <c r="I18" s="14" t="s">
        <v>21</v>
      </c>
    </row>
    <row r="19" spans="1:9" ht="9.75" customHeight="1">
      <c r="A19" s="10"/>
      <c r="B19" s="11" t="s">
        <v>19</v>
      </c>
      <c r="C19" s="12" t="s">
        <v>161</v>
      </c>
      <c r="D19" s="13" t="s">
        <v>21</v>
      </c>
      <c r="E19" s="23" t="s">
        <v>30</v>
      </c>
      <c r="F19" s="13" t="s">
        <v>31</v>
      </c>
      <c r="G19" s="13"/>
      <c r="H19" s="13"/>
      <c r="I19" s="14"/>
    </row>
    <row r="20" spans="1:9" ht="9.75" customHeight="1">
      <c r="A20" s="10"/>
      <c r="B20" s="11"/>
      <c r="C20" s="12"/>
      <c r="D20" s="13"/>
      <c r="E20" s="23"/>
      <c r="F20" s="13"/>
      <c r="G20" s="13"/>
      <c r="H20" s="13"/>
      <c r="I20" s="14"/>
    </row>
    <row r="21" spans="1:9" ht="9.75" customHeight="1">
      <c r="A21" s="24">
        <v>1</v>
      </c>
      <c r="B21" s="25">
        <v>2</v>
      </c>
      <c r="C21" s="25">
        <v>3</v>
      </c>
      <c r="D21" s="26" t="s">
        <v>33</v>
      </c>
      <c r="E21" s="27" t="s">
        <v>34</v>
      </c>
      <c r="F21" s="26" t="s">
        <v>35</v>
      </c>
      <c r="G21" s="26" t="s">
        <v>36</v>
      </c>
      <c r="H21" s="26" t="s">
        <v>37</v>
      </c>
      <c r="I21" s="28" t="s">
        <v>38</v>
      </c>
    </row>
    <row r="22" spans="1:9" ht="18" customHeight="1">
      <c r="A22" s="107" t="s">
        <v>162</v>
      </c>
      <c r="B22" s="108"/>
      <c r="C22" s="109" t="s">
        <v>163</v>
      </c>
      <c r="D22" s="51">
        <f>D24+D38+D54+D80+D84+D89+D99+D104</f>
        <v>12338500</v>
      </c>
      <c r="E22" s="63" t="s">
        <v>164</v>
      </c>
      <c r="F22" s="72" t="s">
        <v>44</v>
      </c>
      <c r="G22" s="72" t="s">
        <v>44</v>
      </c>
      <c r="H22" s="63" t="s">
        <v>164</v>
      </c>
      <c r="I22" s="110" t="s">
        <v>165</v>
      </c>
    </row>
    <row r="23" spans="1:9" ht="21.75" customHeight="1">
      <c r="A23" s="111" t="s">
        <v>166</v>
      </c>
      <c r="B23" s="53"/>
      <c r="C23" s="50" t="s">
        <v>167</v>
      </c>
      <c r="D23" s="55">
        <v>10772500</v>
      </c>
      <c r="E23" s="65" t="s">
        <v>168</v>
      </c>
      <c r="F23" s="112" t="s">
        <v>44</v>
      </c>
      <c r="G23" s="112" t="s">
        <v>44</v>
      </c>
      <c r="H23" s="65" t="s">
        <v>168</v>
      </c>
      <c r="I23" s="113" t="s">
        <v>169</v>
      </c>
    </row>
    <row r="24" spans="1:9" ht="15.75" customHeight="1">
      <c r="A24" s="114"/>
      <c r="B24" s="53"/>
      <c r="C24" s="46" t="s">
        <v>170</v>
      </c>
      <c r="D24" s="55">
        <v>2868600</v>
      </c>
      <c r="E24" s="65" t="s">
        <v>171</v>
      </c>
      <c r="F24" s="112" t="s">
        <v>44</v>
      </c>
      <c r="G24" s="112" t="s">
        <v>44</v>
      </c>
      <c r="H24" s="65" t="s">
        <v>171</v>
      </c>
      <c r="I24" s="115" t="s">
        <v>172</v>
      </c>
    </row>
    <row r="25" spans="1:9" ht="15.75" customHeight="1">
      <c r="A25" s="114"/>
      <c r="B25" s="53"/>
      <c r="C25" s="50" t="s">
        <v>173</v>
      </c>
      <c r="D25" s="55">
        <v>2868600</v>
      </c>
      <c r="E25" s="65" t="s">
        <v>174</v>
      </c>
      <c r="F25" s="112" t="s">
        <v>44</v>
      </c>
      <c r="G25" s="112" t="s">
        <v>44</v>
      </c>
      <c r="H25" s="65" t="s">
        <v>174</v>
      </c>
      <c r="I25" s="115" t="s">
        <v>172</v>
      </c>
    </row>
    <row r="26" spans="1:9" ht="15.75" customHeight="1">
      <c r="A26" s="44" t="s">
        <v>175</v>
      </c>
      <c r="B26" s="53"/>
      <c r="C26" s="72" t="s">
        <v>176</v>
      </c>
      <c r="D26" s="55">
        <v>2868600</v>
      </c>
      <c r="E26" s="65" t="s">
        <v>177</v>
      </c>
      <c r="F26" s="112" t="s">
        <v>44</v>
      </c>
      <c r="G26" s="112" t="s">
        <v>44</v>
      </c>
      <c r="H26" s="65" t="s">
        <v>177</v>
      </c>
      <c r="I26" s="115" t="s">
        <v>178</v>
      </c>
    </row>
    <row r="27" spans="1:9" ht="12.75" customHeight="1" hidden="1">
      <c r="A27" s="48"/>
      <c r="B27" s="53"/>
      <c r="C27" s="112"/>
      <c r="D27" s="55"/>
      <c r="E27" s="65"/>
      <c r="F27" s="112" t="s">
        <v>44</v>
      </c>
      <c r="G27" s="112" t="s">
        <v>44</v>
      </c>
      <c r="H27" s="65"/>
      <c r="I27" s="115"/>
    </row>
    <row r="28" spans="1:9" ht="15.75" customHeight="1">
      <c r="A28" s="48"/>
      <c r="B28" s="53"/>
      <c r="C28" s="112" t="s">
        <v>179</v>
      </c>
      <c r="D28" s="55">
        <v>0</v>
      </c>
      <c r="E28" s="65" t="s">
        <v>180</v>
      </c>
      <c r="F28" s="112" t="s">
        <v>44</v>
      </c>
      <c r="G28" s="112" t="s">
        <v>44</v>
      </c>
      <c r="H28" s="65" t="s">
        <v>180</v>
      </c>
      <c r="I28" s="115" t="s">
        <v>181</v>
      </c>
    </row>
    <row r="29" spans="1:9" ht="15.75" customHeight="1">
      <c r="A29" s="48"/>
      <c r="B29" s="53"/>
      <c r="C29" s="112" t="s">
        <v>182</v>
      </c>
      <c r="D29" s="55">
        <v>0</v>
      </c>
      <c r="E29" s="65" t="s">
        <v>183</v>
      </c>
      <c r="F29" s="112" t="s">
        <v>44</v>
      </c>
      <c r="G29" s="112" t="s">
        <v>44</v>
      </c>
      <c r="H29" s="65" t="s">
        <v>183</v>
      </c>
      <c r="I29" s="115" t="s">
        <v>184</v>
      </c>
    </row>
    <row r="30" spans="1:9" ht="15.75" customHeight="1">
      <c r="A30" s="48"/>
      <c r="B30" s="53"/>
      <c r="C30" s="112" t="s">
        <v>185</v>
      </c>
      <c r="D30" s="55">
        <v>0</v>
      </c>
      <c r="E30" s="65" t="s">
        <v>186</v>
      </c>
      <c r="F30" s="112" t="s">
        <v>44</v>
      </c>
      <c r="G30" s="112" t="s">
        <v>44</v>
      </c>
      <c r="H30" s="65" t="s">
        <v>186</v>
      </c>
      <c r="I30" s="115" t="s">
        <v>187</v>
      </c>
    </row>
    <row r="31" spans="1:9" ht="15.75" customHeight="1">
      <c r="A31" s="48" t="s">
        <v>175</v>
      </c>
      <c r="B31" s="53"/>
      <c r="C31" s="112" t="s">
        <v>188</v>
      </c>
      <c r="D31" s="55">
        <v>0</v>
      </c>
      <c r="E31" s="65" t="s">
        <v>189</v>
      </c>
      <c r="F31" s="112" t="s">
        <v>44</v>
      </c>
      <c r="G31" s="112" t="s">
        <v>44</v>
      </c>
      <c r="H31" s="65" t="s">
        <v>189</v>
      </c>
      <c r="I31" s="115" t="s">
        <v>190</v>
      </c>
    </row>
    <row r="32" spans="1:9" ht="15.75" customHeight="1">
      <c r="A32" s="48"/>
      <c r="B32" s="53"/>
      <c r="C32" s="112" t="s">
        <v>191</v>
      </c>
      <c r="D32" s="55">
        <v>0</v>
      </c>
      <c r="E32" s="65" t="s">
        <v>192</v>
      </c>
      <c r="F32" s="112" t="s">
        <v>44</v>
      </c>
      <c r="G32" s="112" t="s">
        <v>44</v>
      </c>
      <c r="H32" s="65" t="s">
        <v>192</v>
      </c>
      <c r="I32" s="115" t="s">
        <v>193</v>
      </c>
    </row>
    <row r="33" spans="1:9" ht="15.75" customHeight="1">
      <c r="A33" s="48"/>
      <c r="B33" s="53"/>
      <c r="C33" s="112" t="s">
        <v>194</v>
      </c>
      <c r="D33" s="55">
        <v>0</v>
      </c>
      <c r="E33" s="65" t="s">
        <v>195</v>
      </c>
      <c r="F33" s="112" t="s">
        <v>44</v>
      </c>
      <c r="G33" s="112" t="s">
        <v>44</v>
      </c>
      <c r="H33" s="65" t="s">
        <v>195</v>
      </c>
      <c r="I33" s="115" t="s">
        <v>196</v>
      </c>
    </row>
    <row r="34" spans="1:9" ht="15.75" customHeight="1">
      <c r="A34" s="48"/>
      <c r="B34" s="53"/>
      <c r="C34" s="112" t="s">
        <v>197</v>
      </c>
      <c r="D34" s="55">
        <v>0</v>
      </c>
      <c r="E34" s="65" t="s">
        <v>198</v>
      </c>
      <c r="F34" s="112" t="s">
        <v>44</v>
      </c>
      <c r="G34" s="112" t="s">
        <v>44</v>
      </c>
      <c r="H34" s="65" t="s">
        <v>198</v>
      </c>
      <c r="I34" s="115" t="s">
        <v>199</v>
      </c>
    </row>
    <row r="35" spans="1:9" ht="15.75" customHeight="1">
      <c r="A35" s="48"/>
      <c r="B35" s="53"/>
      <c r="C35" s="112" t="s">
        <v>200</v>
      </c>
      <c r="D35" s="55">
        <v>0</v>
      </c>
      <c r="E35" s="65" t="s">
        <v>201</v>
      </c>
      <c r="F35" s="112" t="s">
        <v>44</v>
      </c>
      <c r="G35" s="112" t="s">
        <v>44</v>
      </c>
      <c r="H35" s="65" t="s">
        <v>201</v>
      </c>
      <c r="I35" s="115" t="s">
        <v>202</v>
      </c>
    </row>
    <row r="36" spans="1:9" ht="15.75" customHeight="1">
      <c r="A36" s="48"/>
      <c r="B36" s="53"/>
      <c r="C36" s="112" t="s">
        <v>203</v>
      </c>
      <c r="D36" s="55">
        <v>0</v>
      </c>
      <c r="E36" s="65" t="s">
        <v>201</v>
      </c>
      <c r="F36" s="112" t="s">
        <v>44</v>
      </c>
      <c r="G36" s="112" t="s">
        <v>44</v>
      </c>
      <c r="H36" s="65" t="s">
        <v>201</v>
      </c>
      <c r="I36" s="115" t="s">
        <v>202</v>
      </c>
    </row>
    <row r="37" spans="1:9" ht="15.75" customHeight="1">
      <c r="A37" s="48"/>
      <c r="B37" s="53"/>
      <c r="C37" s="112" t="s">
        <v>204</v>
      </c>
      <c r="D37" s="55">
        <v>0</v>
      </c>
      <c r="E37" s="65" t="s">
        <v>201</v>
      </c>
      <c r="F37" s="112" t="s">
        <v>44</v>
      </c>
      <c r="G37" s="112" t="s">
        <v>44</v>
      </c>
      <c r="H37" s="65" t="s">
        <v>201</v>
      </c>
      <c r="I37" s="115" t="s">
        <v>202</v>
      </c>
    </row>
    <row r="38" spans="1:9" ht="15.75" customHeight="1">
      <c r="A38" s="48"/>
      <c r="B38" s="53"/>
      <c r="C38" s="112" t="s">
        <v>205</v>
      </c>
      <c r="D38" s="55">
        <v>788700</v>
      </c>
      <c r="E38" s="65" t="s">
        <v>206</v>
      </c>
      <c r="F38" s="112" t="s">
        <v>44</v>
      </c>
      <c r="G38" s="112" t="s">
        <v>44</v>
      </c>
      <c r="H38" s="65" t="s">
        <v>206</v>
      </c>
      <c r="I38" s="115" t="s">
        <v>207</v>
      </c>
    </row>
    <row r="39" spans="1:9" ht="15.75" customHeight="1">
      <c r="A39" s="48"/>
      <c r="B39" s="53"/>
      <c r="C39" s="112" t="s">
        <v>208</v>
      </c>
      <c r="D39" s="55">
        <v>734800</v>
      </c>
      <c r="E39" s="65" t="s">
        <v>209</v>
      </c>
      <c r="F39" s="112" t="s">
        <v>44</v>
      </c>
      <c r="G39" s="112" t="s">
        <v>44</v>
      </c>
      <c r="H39" s="65" t="s">
        <v>209</v>
      </c>
      <c r="I39" s="115" t="s">
        <v>210</v>
      </c>
    </row>
    <row r="40" spans="1:9" ht="15.75" customHeight="1">
      <c r="A40" s="48" t="s">
        <v>211</v>
      </c>
      <c r="B40" s="53"/>
      <c r="C40" s="112" t="s">
        <v>212</v>
      </c>
      <c r="D40" s="55">
        <v>691100</v>
      </c>
      <c r="E40" s="65" t="s">
        <v>213</v>
      </c>
      <c r="F40" s="112" t="s">
        <v>44</v>
      </c>
      <c r="G40" s="112" t="s">
        <v>44</v>
      </c>
      <c r="H40" s="65" t="s">
        <v>213</v>
      </c>
      <c r="I40" s="115" t="s">
        <v>214</v>
      </c>
    </row>
    <row r="41" spans="1:9" ht="15.75" customHeight="1">
      <c r="A41" s="48" t="s">
        <v>211</v>
      </c>
      <c r="B41" s="62"/>
      <c r="C41" s="112" t="s">
        <v>215</v>
      </c>
      <c r="D41" s="55">
        <v>691100</v>
      </c>
      <c r="E41" s="65" t="s">
        <v>216</v>
      </c>
      <c r="F41" s="112" t="s">
        <v>44</v>
      </c>
      <c r="G41" s="112" t="s">
        <v>44</v>
      </c>
      <c r="H41" s="65" t="s">
        <v>216</v>
      </c>
      <c r="I41" s="115" t="s">
        <v>217</v>
      </c>
    </row>
    <row r="42" spans="1:9" ht="15.75" customHeight="1">
      <c r="A42" s="48"/>
      <c r="B42" s="62"/>
      <c r="C42" s="112" t="s">
        <v>218</v>
      </c>
      <c r="D42" s="55">
        <v>0</v>
      </c>
      <c r="E42" s="65" t="s">
        <v>216</v>
      </c>
      <c r="F42" s="112" t="s">
        <v>44</v>
      </c>
      <c r="G42" s="112" t="s">
        <v>44</v>
      </c>
      <c r="H42" s="65" t="s">
        <v>216</v>
      </c>
      <c r="I42" s="115" t="s">
        <v>219</v>
      </c>
    </row>
    <row r="43" spans="1:9" ht="15.75" customHeight="1">
      <c r="A43" s="48"/>
      <c r="B43" s="62"/>
      <c r="C43" s="112" t="s">
        <v>220</v>
      </c>
      <c r="D43" s="55">
        <v>0</v>
      </c>
      <c r="E43" s="65" t="s">
        <v>221</v>
      </c>
      <c r="F43" s="112" t="s">
        <v>44</v>
      </c>
      <c r="G43" s="112" t="s">
        <v>44</v>
      </c>
      <c r="H43" s="65" t="s">
        <v>221</v>
      </c>
      <c r="I43" s="115" t="s">
        <v>222</v>
      </c>
    </row>
    <row r="44" spans="1:9" ht="15.75" customHeight="1">
      <c r="A44" s="48"/>
      <c r="B44" s="62"/>
      <c r="C44" s="112" t="s">
        <v>223</v>
      </c>
      <c r="D44" s="55">
        <v>0</v>
      </c>
      <c r="E44" s="65" t="s">
        <v>221</v>
      </c>
      <c r="F44" s="112" t="s">
        <v>44</v>
      </c>
      <c r="G44" s="112" t="s">
        <v>44</v>
      </c>
      <c r="H44" s="65" t="s">
        <v>221</v>
      </c>
      <c r="I44" s="115" t="s">
        <v>222</v>
      </c>
    </row>
    <row r="45" spans="1:9" ht="15.75" customHeight="1">
      <c r="A45" s="48"/>
      <c r="B45" s="62"/>
      <c r="C45" s="112" t="s">
        <v>224</v>
      </c>
      <c r="D45" s="55">
        <v>43700</v>
      </c>
      <c r="E45" s="65" t="s">
        <v>225</v>
      </c>
      <c r="F45" s="112" t="s">
        <v>44</v>
      </c>
      <c r="G45" s="112" t="s">
        <v>44</v>
      </c>
      <c r="H45" s="65" t="s">
        <v>225</v>
      </c>
      <c r="I45" s="115" t="s">
        <v>226</v>
      </c>
    </row>
    <row r="46" spans="1:9" ht="15.75" customHeight="1">
      <c r="A46" s="48"/>
      <c r="B46" s="62"/>
      <c r="C46" s="112" t="s">
        <v>227</v>
      </c>
      <c r="D46" s="55">
        <v>43700</v>
      </c>
      <c r="E46" s="65" t="s">
        <v>228</v>
      </c>
      <c r="F46" s="112" t="s">
        <v>44</v>
      </c>
      <c r="G46" s="112" t="s">
        <v>44</v>
      </c>
      <c r="H46" s="65" t="s">
        <v>228</v>
      </c>
      <c r="I46" s="115" t="s">
        <v>229</v>
      </c>
    </row>
    <row r="47" spans="1:9" ht="15.75" customHeight="1">
      <c r="A47" s="48"/>
      <c r="B47" s="62"/>
      <c r="C47" s="112" t="s">
        <v>230</v>
      </c>
      <c r="D47" s="55">
        <v>0</v>
      </c>
      <c r="E47" s="65" t="s">
        <v>225</v>
      </c>
      <c r="F47" s="112" t="s">
        <v>44</v>
      </c>
      <c r="G47" s="112" t="s">
        <v>44</v>
      </c>
      <c r="H47" s="65" t="s">
        <v>225</v>
      </c>
      <c r="I47" s="115" t="s">
        <v>231</v>
      </c>
    </row>
    <row r="48" spans="1:9" ht="15.75" customHeight="1">
      <c r="A48" s="48"/>
      <c r="B48" s="62"/>
      <c r="C48" s="112" t="s">
        <v>232</v>
      </c>
      <c r="D48" s="55">
        <v>0</v>
      </c>
      <c r="E48" s="65" t="s">
        <v>225</v>
      </c>
      <c r="F48" s="112" t="s">
        <v>44</v>
      </c>
      <c r="G48" s="112" t="s">
        <v>44</v>
      </c>
      <c r="H48" s="65" t="s">
        <v>225</v>
      </c>
      <c r="I48" s="115" t="s">
        <v>231</v>
      </c>
    </row>
    <row r="49" spans="1:9" ht="15.75" customHeight="1">
      <c r="A49" s="48"/>
      <c r="B49" s="62"/>
      <c r="C49" s="112" t="s">
        <v>233</v>
      </c>
      <c r="D49" s="55">
        <v>53900</v>
      </c>
      <c r="E49" s="65" t="s">
        <v>234</v>
      </c>
      <c r="F49" s="112" t="s">
        <v>44</v>
      </c>
      <c r="G49" s="112" t="s">
        <v>44</v>
      </c>
      <c r="H49" s="65" t="s">
        <v>234</v>
      </c>
      <c r="I49" s="115" t="s">
        <v>235</v>
      </c>
    </row>
    <row r="50" spans="1:9" ht="15.75" customHeight="1">
      <c r="A50" s="48" t="s">
        <v>236</v>
      </c>
      <c r="B50" s="62"/>
      <c r="C50" s="112" t="s">
        <v>237</v>
      </c>
      <c r="D50" s="55">
        <v>53900</v>
      </c>
      <c r="E50" s="65" t="s">
        <v>44</v>
      </c>
      <c r="F50" s="112" t="s">
        <v>44</v>
      </c>
      <c r="G50" s="112" t="s">
        <v>44</v>
      </c>
      <c r="H50" s="65" t="s">
        <v>44</v>
      </c>
      <c r="I50" s="115" t="s">
        <v>238</v>
      </c>
    </row>
    <row r="51" spans="1:9" ht="15.75" customHeight="1">
      <c r="A51" s="48"/>
      <c r="B51" s="62"/>
      <c r="C51" s="112" t="s">
        <v>239</v>
      </c>
      <c r="D51" s="55">
        <v>0</v>
      </c>
      <c r="E51" s="65" t="s">
        <v>240</v>
      </c>
      <c r="F51" s="112" t="s">
        <v>44</v>
      </c>
      <c r="G51" s="112" t="s">
        <v>44</v>
      </c>
      <c r="H51" s="65" t="s">
        <v>240</v>
      </c>
      <c r="I51" s="115" t="s">
        <v>241</v>
      </c>
    </row>
    <row r="52" spans="1:9" ht="15.75" customHeight="1">
      <c r="A52" s="48"/>
      <c r="B52" s="62"/>
      <c r="C52" s="112" t="s">
        <v>242</v>
      </c>
      <c r="D52" s="55">
        <v>0</v>
      </c>
      <c r="E52" s="65" t="s">
        <v>243</v>
      </c>
      <c r="F52" s="112" t="s">
        <v>44</v>
      </c>
      <c r="G52" s="112" t="s">
        <v>44</v>
      </c>
      <c r="H52" s="65" t="s">
        <v>243</v>
      </c>
      <c r="I52" s="115" t="s">
        <v>244</v>
      </c>
    </row>
    <row r="53" spans="1:9" ht="15.75" customHeight="1">
      <c r="A53" s="48"/>
      <c r="B53" s="62"/>
      <c r="C53" s="112" t="s">
        <v>245</v>
      </c>
      <c r="D53" s="55">
        <v>0</v>
      </c>
      <c r="E53" s="65" t="s">
        <v>246</v>
      </c>
      <c r="F53" s="112" t="s">
        <v>44</v>
      </c>
      <c r="G53" s="112" t="s">
        <v>44</v>
      </c>
      <c r="H53" s="65" t="s">
        <v>246</v>
      </c>
      <c r="I53" s="115" t="s">
        <v>247</v>
      </c>
    </row>
    <row r="54" spans="1:9" ht="15.75" customHeight="1">
      <c r="A54" s="48"/>
      <c r="B54" s="62"/>
      <c r="C54" s="112" t="s">
        <v>248</v>
      </c>
      <c r="D54" s="55">
        <v>3883400</v>
      </c>
      <c r="E54" s="65" t="s">
        <v>249</v>
      </c>
      <c r="F54" s="112" t="s">
        <v>44</v>
      </c>
      <c r="G54" s="112" t="s">
        <v>44</v>
      </c>
      <c r="H54" s="65" t="s">
        <v>249</v>
      </c>
      <c r="I54" s="115" t="s">
        <v>250</v>
      </c>
    </row>
    <row r="55" spans="1:9" ht="24.75" customHeight="1">
      <c r="A55" s="48"/>
      <c r="B55" s="62"/>
      <c r="C55" s="112" t="s">
        <v>251</v>
      </c>
      <c r="D55" s="55">
        <v>107500</v>
      </c>
      <c r="E55" s="65" t="s">
        <v>252</v>
      </c>
      <c r="F55" s="112" t="s">
        <v>44</v>
      </c>
      <c r="G55" s="112" t="s">
        <v>44</v>
      </c>
      <c r="H55" s="65" t="s">
        <v>252</v>
      </c>
      <c r="I55" s="115" t="s">
        <v>253</v>
      </c>
    </row>
    <row r="56" spans="1:9" ht="15.75" customHeight="1">
      <c r="A56" s="48" t="s">
        <v>254</v>
      </c>
      <c r="B56" s="62"/>
      <c r="C56" s="112" t="s">
        <v>255</v>
      </c>
      <c r="D56" s="55">
        <v>107500</v>
      </c>
      <c r="E56" s="65" t="s">
        <v>252</v>
      </c>
      <c r="F56" s="112" t="s">
        <v>44</v>
      </c>
      <c r="G56" s="112" t="s">
        <v>44</v>
      </c>
      <c r="H56" s="65" t="s">
        <v>252</v>
      </c>
      <c r="I56" s="115" t="s">
        <v>253</v>
      </c>
    </row>
    <row r="57" spans="1:9" ht="15.75" customHeight="1">
      <c r="A57" s="48"/>
      <c r="B57" s="62"/>
      <c r="C57" s="112" t="s">
        <v>256</v>
      </c>
      <c r="D57" s="55">
        <v>0</v>
      </c>
      <c r="E57" s="65" t="s">
        <v>257</v>
      </c>
      <c r="F57" s="112" t="s">
        <v>44</v>
      </c>
      <c r="G57" s="112" t="s">
        <v>44</v>
      </c>
      <c r="H57" s="65" t="s">
        <v>257</v>
      </c>
      <c r="I57" s="115" t="s">
        <v>258</v>
      </c>
    </row>
    <row r="58" spans="1:9" ht="15.75" customHeight="1">
      <c r="A58" s="48"/>
      <c r="B58" s="62"/>
      <c r="C58" s="112" t="s">
        <v>259</v>
      </c>
      <c r="D58" s="55">
        <v>0</v>
      </c>
      <c r="E58" s="65" t="s">
        <v>260</v>
      </c>
      <c r="F58" s="112" t="s">
        <v>44</v>
      </c>
      <c r="G58" s="112" t="s">
        <v>44</v>
      </c>
      <c r="H58" s="65" t="s">
        <v>260</v>
      </c>
      <c r="I58" s="115" t="s">
        <v>261</v>
      </c>
    </row>
    <row r="59" spans="1:9" ht="15.75" customHeight="1">
      <c r="A59" s="48" t="s">
        <v>262</v>
      </c>
      <c r="B59" s="62"/>
      <c r="C59" s="112" t="s">
        <v>263</v>
      </c>
      <c r="D59" s="55">
        <v>759300</v>
      </c>
      <c r="E59" s="65" t="s">
        <v>264</v>
      </c>
      <c r="F59" s="112" t="s">
        <v>44</v>
      </c>
      <c r="G59" s="112" t="s">
        <v>44</v>
      </c>
      <c r="H59" s="65" t="s">
        <v>264</v>
      </c>
      <c r="I59" s="115" t="s">
        <v>265</v>
      </c>
    </row>
    <row r="60" spans="1:9" ht="12.75" customHeight="1" hidden="1">
      <c r="A60" s="48" t="s">
        <v>266</v>
      </c>
      <c r="B60" s="62"/>
      <c r="C60" s="112" t="s">
        <v>267</v>
      </c>
      <c r="D60" s="55">
        <v>64900</v>
      </c>
      <c r="E60" s="65" t="s">
        <v>268</v>
      </c>
      <c r="F60" s="112" t="s">
        <v>44</v>
      </c>
      <c r="G60" s="112" t="s">
        <v>44</v>
      </c>
      <c r="H60" s="65" t="s">
        <v>268</v>
      </c>
      <c r="I60" s="115" t="s">
        <v>269</v>
      </c>
    </row>
    <row r="61" spans="1:9" ht="12.75" customHeight="1" hidden="1">
      <c r="A61" s="48" t="s">
        <v>270</v>
      </c>
      <c r="B61" s="62"/>
      <c r="C61" s="112" t="s">
        <v>271</v>
      </c>
      <c r="D61" s="55">
        <v>694400</v>
      </c>
      <c r="E61" s="65" t="s">
        <v>272</v>
      </c>
      <c r="F61" s="112" t="s">
        <v>44</v>
      </c>
      <c r="G61" s="112" t="s">
        <v>44</v>
      </c>
      <c r="H61" s="65" t="s">
        <v>272</v>
      </c>
      <c r="I61" s="115" t="s">
        <v>273</v>
      </c>
    </row>
    <row r="62" spans="1:9" ht="15.75" customHeight="1">
      <c r="A62" s="48"/>
      <c r="B62" s="62"/>
      <c r="C62" s="112" t="s">
        <v>274</v>
      </c>
      <c r="D62" s="55">
        <v>64900</v>
      </c>
      <c r="E62" s="65" t="s">
        <v>275</v>
      </c>
      <c r="F62" s="112" t="s">
        <v>44</v>
      </c>
      <c r="G62" s="112" t="s">
        <v>44</v>
      </c>
      <c r="H62" s="65" t="s">
        <v>275</v>
      </c>
      <c r="I62" s="115" t="s">
        <v>276</v>
      </c>
    </row>
    <row r="63" spans="1:9" ht="15.75" customHeight="1">
      <c r="A63" s="48"/>
      <c r="B63" s="62"/>
      <c r="C63" s="112" t="s">
        <v>263</v>
      </c>
      <c r="D63" s="55">
        <v>0</v>
      </c>
      <c r="E63" s="65" t="s">
        <v>277</v>
      </c>
      <c r="F63" s="112" t="s">
        <v>44</v>
      </c>
      <c r="G63" s="112" t="s">
        <v>44</v>
      </c>
      <c r="H63" s="65" t="s">
        <v>277</v>
      </c>
      <c r="I63" s="115" t="s">
        <v>278</v>
      </c>
    </row>
    <row r="64" spans="1:9" ht="15.75" customHeight="1">
      <c r="A64" s="48"/>
      <c r="B64" s="62"/>
      <c r="C64" s="112" t="s">
        <v>279</v>
      </c>
      <c r="D64" s="55">
        <v>0</v>
      </c>
      <c r="E64" s="65" t="s">
        <v>280</v>
      </c>
      <c r="F64" s="112" t="s">
        <v>44</v>
      </c>
      <c r="G64" s="112" t="s">
        <v>44</v>
      </c>
      <c r="H64" s="65" t="s">
        <v>280</v>
      </c>
      <c r="I64" s="115" t="s">
        <v>281</v>
      </c>
    </row>
    <row r="65" spans="1:9" ht="15.75" customHeight="1">
      <c r="A65" s="48"/>
      <c r="B65" s="62"/>
      <c r="C65" s="112" t="s">
        <v>282</v>
      </c>
      <c r="D65" s="55">
        <v>0</v>
      </c>
      <c r="E65" s="65" t="s">
        <v>283</v>
      </c>
      <c r="F65" s="112" t="s">
        <v>44</v>
      </c>
      <c r="G65" s="112" t="s">
        <v>44</v>
      </c>
      <c r="H65" s="65" t="s">
        <v>283</v>
      </c>
      <c r="I65" s="115" t="s">
        <v>284</v>
      </c>
    </row>
    <row r="66" spans="1:9" ht="15.75" customHeight="1">
      <c r="A66" s="48"/>
      <c r="B66" s="62"/>
      <c r="C66" s="112" t="s">
        <v>271</v>
      </c>
      <c r="D66" s="55">
        <v>694400</v>
      </c>
      <c r="E66" s="65" t="s">
        <v>285</v>
      </c>
      <c r="F66" s="112" t="s">
        <v>44</v>
      </c>
      <c r="G66" s="112" t="s">
        <v>44</v>
      </c>
      <c r="H66" s="65" t="s">
        <v>285</v>
      </c>
      <c r="I66" s="115" t="s">
        <v>286</v>
      </c>
    </row>
    <row r="67" spans="1:9" ht="15.75" customHeight="1">
      <c r="A67" s="48"/>
      <c r="B67" s="62"/>
      <c r="C67" s="112" t="s">
        <v>287</v>
      </c>
      <c r="D67" s="55">
        <v>0</v>
      </c>
      <c r="E67" s="65" t="s">
        <v>288</v>
      </c>
      <c r="F67" s="112" t="s">
        <v>44</v>
      </c>
      <c r="G67" s="112" t="s">
        <v>44</v>
      </c>
      <c r="H67" s="65" t="s">
        <v>288</v>
      </c>
      <c r="I67" s="115" t="s">
        <v>289</v>
      </c>
    </row>
    <row r="68" spans="1:9" ht="15.75" customHeight="1">
      <c r="A68" s="48"/>
      <c r="B68" s="62"/>
      <c r="C68" s="112" t="s">
        <v>290</v>
      </c>
      <c r="D68" s="55">
        <v>0</v>
      </c>
      <c r="E68" s="65" t="s">
        <v>291</v>
      </c>
      <c r="F68" s="112" t="s">
        <v>44</v>
      </c>
      <c r="G68" s="112" t="s">
        <v>44</v>
      </c>
      <c r="H68" s="65" t="s">
        <v>291</v>
      </c>
      <c r="I68" s="115" t="s">
        <v>292</v>
      </c>
    </row>
    <row r="69" spans="1:9" ht="15.75" customHeight="1">
      <c r="A69" s="48" t="s">
        <v>293</v>
      </c>
      <c r="B69" s="62"/>
      <c r="C69" s="112" t="s">
        <v>294</v>
      </c>
      <c r="D69" s="55">
        <v>3016600</v>
      </c>
      <c r="E69" s="65" t="s">
        <v>295</v>
      </c>
      <c r="F69" s="112" t="s">
        <v>44</v>
      </c>
      <c r="G69" s="112" t="s">
        <v>44</v>
      </c>
      <c r="H69" s="65" t="s">
        <v>295</v>
      </c>
      <c r="I69" s="115" t="s">
        <v>296</v>
      </c>
    </row>
    <row r="70" spans="1:9" ht="15.75" customHeight="1">
      <c r="A70" s="48" t="s">
        <v>297</v>
      </c>
      <c r="B70" s="62"/>
      <c r="C70" s="112" t="s">
        <v>298</v>
      </c>
      <c r="D70" s="55">
        <v>1166700</v>
      </c>
      <c r="E70" s="65" t="s">
        <v>299</v>
      </c>
      <c r="F70" s="112" t="s">
        <v>44</v>
      </c>
      <c r="G70" s="112" t="s">
        <v>44</v>
      </c>
      <c r="H70" s="65" t="s">
        <v>299</v>
      </c>
      <c r="I70" s="115" t="s">
        <v>300</v>
      </c>
    </row>
    <row r="71" spans="1:9" ht="15.75" customHeight="1">
      <c r="A71" s="48"/>
      <c r="B71" s="62"/>
      <c r="C71" s="112" t="s">
        <v>301</v>
      </c>
      <c r="D71" s="55">
        <v>1166700</v>
      </c>
      <c r="E71" s="65" t="s">
        <v>299</v>
      </c>
      <c r="F71" s="112" t="s">
        <v>44</v>
      </c>
      <c r="G71" s="112" t="s">
        <v>44</v>
      </c>
      <c r="H71" s="65" t="s">
        <v>299</v>
      </c>
      <c r="I71" s="115" t="s">
        <v>300</v>
      </c>
    </row>
    <row r="72" spans="1:9" ht="15.75" customHeight="1">
      <c r="A72" s="48"/>
      <c r="B72" s="62"/>
      <c r="C72" s="112" t="s">
        <v>302</v>
      </c>
      <c r="D72" s="55">
        <v>0</v>
      </c>
      <c r="E72" s="65" t="s">
        <v>303</v>
      </c>
      <c r="F72" s="112" t="s">
        <v>44</v>
      </c>
      <c r="G72" s="112" t="s">
        <v>44</v>
      </c>
      <c r="H72" s="65" t="s">
        <v>303</v>
      </c>
      <c r="I72" s="115" t="s">
        <v>304</v>
      </c>
    </row>
    <row r="73" spans="1:9" ht="15.75" customHeight="1">
      <c r="A73" s="48"/>
      <c r="B73" s="62"/>
      <c r="C73" s="112" t="s">
        <v>305</v>
      </c>
      <c r="D73" s="55">
        <v>0</v>
      </c>
      <c r="E73" s="65" t="s">
        <v>306</v>
      </c>
      <c r="F73" s="112" t="s">
        <v>44</v>
      </c>
      <c r="G73" s="112" t="s">
        <v>44</v>
      </c>
      <c r="H73" s="65" t="s">
        <v>306</v>
      </c>
      <c r="I73" s="115" t="s">
        <v>307</v>
      </c>
    </row>
    <row r="74" spans="1:9" ht="15.75" customHeight="1">
      <c r="A74" s="48"/>
      <c r="B74" s="62"/>
      <c r="C74" s="112" t="s">
        <v>308</v>
      </c>
      <c r="D74" s="55">
        <v>0</v>
      </c>
      <c r="E74" s="65" t="s">
        <v>309</v>
      </c>
      <c r="F74" s="112" t="s">
        <v>44</v>
      </c>
      <c r="G74" s="112" t="s">
        <v>44</v>
      </c>
      <c r="H74" s="65" t="s">
        <v>309</v>
      </c>
      <c r="I74" s="115" t="s">
        <v>310</v>
      </c>
    </row>
    <row r="75" spans="1:9" ht="15.75" customHeight="1">
      <c r="A75" s="48"/>
      <c r="B75" s="62"/>
      <c r="C75" s="112" t="s">
        <v>311</v>
      </c>
      <c r="D75" s="55">
        <v>1849900</v>
      </c>
      <c r="E75" s="65" t="s">
        <v>312</v>
      </c>
      <c r="F75" s="112" t="s">
        <v>44</v>
      </c>
      <c r="G75" s="112" t="s">
        <v>44</v>
      </c>
      <c r="H75" s="65" t="s">
        <v>312</v>
      </c>
      <c r="I75" s="115" t="s">
        <v>313</v>
      </c>
    </row>
    <row r="76" spans="1:9" ht="15.75" customHeight="1">
      <c r="A76" s="48" t="s">
        <v>314</v>
      </c>
      <c r="B76" s="62"/>
      <c r="C76" s="112" t="s">
        <v>315</v>
      </c>
      <c r="D76" s="55">
        <v>1849900</v>
      </c>
      <c r="E76" s="65" t="s">
        <v>312</v>
      </c>
      <c r="F76" s="112" t="s">
        <v>44</v>
      </c>
      <c r="G76" s="112" t="s">
        <v>44</v>
      </c>
      <c r="H76" s="65" t="s">
        <v>312</v>
      </c>
      <c r="I76" s="115" t="s">
        <v>313</v>
      </c>
    </row>
    <row r="77" spans="1:9" ht="15.75" customHeight="1">
      <c r="A77" s="48"/>
      <c r="B77" s="62"/>
      <c r="C77" s="112" t="s">
        <v>316</v>
      </c>
      <c r="D77" s="55">
        <v>0</v>
      </c>
      <c r="E77" s="65" t="s">
        <v>317</v>
      </c>
      <c r="F77" s="112" t="s">
        <v>44</v>
      </c>
      <c r="G77" s="112" t="s">
        <v>44</v>
      </c>
      <c r="H77" s="65" t="s">
        <v>317</v>
      </c>
      <c r="I77" s="115" t="s">
        <v>318</v>
      </c>
    </row>
    <row r="78" spans="1:9" ht="15.75" customHeight="1">
      <c r="A78" s="48"/>
      <c r="B78" s="62"/>
      <c r="C78" s="112" t="s">
        <v>319</v>
      </c>
      <c r="D78" s="55">
        <v>0</v>
      </c>
      <c r="E78" s="65" t="s">
        <v>320</v>
      </c>
      <c r="F78" s="112" t="s">
        <v>44</v>
      </c>
      <c r="G78" s="112" t="s">
        <v>44</v>
      </c>
      <c r="H78" s="65" t="s">
        <v>320</v>
      </c>
      <c r="I78" s="115" t="s">
        <v>321</v>
      </c>
    </row>
    <row r="79" spans="1:9" ht="15.75" customHeight="1">
      <c r="A79" s="48"/>
      <c r="B79" s="62"/>
      <c r="C79" s="112" t="s">
        <v>322</v>
      </c>
      <c r="D79" s="55">
        <v>0</v>
      </c>
      <c r="E79" s="65" t="s">
        <v>323</v>
      </c>
      <c r="F79" s="112" t="s">
        <v>44</v>
      </c>
      <c r="G79" s="112" t="s">
        <v>44</v>
      </c>
      <c r="H79" s="65" t="s">
        <v>323</v>
      </c>
      <c r="I79" s="115" t="s">
        <v>324</v>
      </c>
    </row>
    <row r="80" spans="1:9" ht="15.75" customHeight="1">
      <c r="A80" s="48"/>
      <c r="B80" s="62"/>
      <c r="C80" s="112" t="s">
        <v>325</v>
      </c>
      <c r="D80" s="55">
        <v>39500</v>
      </c>
      <c r="E80" s="65" t="s">
        <v>326</v>
      </c>
      <c r="F80" s="112" t="s">
        <v>44</v>
      </c>
      <c r="G80" s="112" t="s">
        <v>44</v>
      </c>
      <c r="H80" s="65" t="s">
        <v>326</v>
      </c>
      <c r="I80" s="115" t="s">
        <v>327</v>
      </c>
    </row>
    <row r="81" spans="1:9" ht="24.75" customHeight="1">
      <c r="A81" s="48"/>
      <c r="B81" s="62"/>
      <c r="C81" s="112" t="s">
        <v>328</v>
      </c>
      <c r="D81" s="55">
        <v>39500</v>
      </c>
      <c r="E81" s="65" t="s">
        <v>326</v>
      </c>
      <c r="F81" s="112" t="s">
        <v>44</v>
      </c>
      <c r="G81" s="112" t="s">
        <v>44</v>
      </c>
      <c r="H81" s="65" t="s">
        <v>326</v>
      </c>
      <c r="I81" s="115" t="s">
        <v>327</v>
      </c>
    </row>
    <row r="82" spans="1:9" ht="15.75" customHeight="1">
      <c r="A82" s="48" t="s">
        <v>329</v>
      </c>
      <c r="B82" s="62"/>
      <c r="C82" s="112" t="s">
        <v>330</v>
      </c>
      <c r="D82" s="55">
        <v>39500</v>
      </c>
      <c r="E82" s="65" t="s">
        <v>326</v>
      </c>
      <c r="F82" s="112" t="s">
        <v>44</v>
      </c>
      <c r="G82" s="112" t="s">
        <v>44</v>
      </c>
      <c r="H82" s="65" t="s">
        <v>326</v>
      </c>
      <c r="I82" s="115" t="s">
        <v>327</v>
      </c>
    </row>
    <row r="83" spans="1:9" ht="15.75" customHeight="1">
      <c r="A83" s="48"/>
      <c r="B83" s="62"/>
      <c r="C83" s="112" t="s">
        <v>330</v>
      </c>
      <c r="D83" s="55">
        <v>0</v>
      </c>
      <c r="E83" s="65" t="s">
        <v>326</v>
      </c>
      <c r="F83" s="112" t="s">
        <v>44</v>
      </c>
      <c r="G83" s="112" t="s">
        <v>44</v>
      </c>
      <c r="H83" s="65" t="s">
        <v>326</v>
      </c>
      <c r="I83" s="115" t="s">
        <v>331</v>
      </c>
    </row>
    <row r="84" spans="1:9" ht="15.75" customHeight="1">
      <c r="A84" s="48"/>
      <c r="B84" s="62"/>
      <c r="C84" s="112" t="s">
        <v>332</v>
      </c>
      <c r="D84" s="55">
        <v>0</v>
      </c>
      <c r="E84" s="65" t="s">
        <v>333</v>
      </c>
      <c r="F84" s="112" t="s">
        <v>44</v>
      </c>
      <c r="G84" s="112" t="s">
        <v>44</v>
      </c>
      <c r="H84" s="65" t="s">
        <v>333</v>
      </c>
      <c r="I84" s="115" t="s">
        <v>334</v>
      </c>
    </row>
    <row r="85" spans="1:9" ht="15.75" customHeight="1">
      <c r="A85" s="48"/>
      <c r="B85" s="62"/>
      <c r="C85" s="112" t="s">
        <v>335</v>
      </c>
      <c r="D85" s="55">
        <v>0</v>
      </c>
      <c r="E85" s="65" t="s">
        <v>333</v>
      </c>
      <c r="F85" s="112" t="s">
        <v>44</v>
      </c>
      <c r="G85" s="112" t="s">
        <v>44</v>
      </c>
      <c r="H85" s="65" t="s">
        <v>333</v>
      </c>
      <c r="I85" s="115" t="s">
        <v>334</v>
      </c>
    </row>
    <row r="86" spans="1:9" ht="15.75" customHeight="1">
      <c r="A86" s="48"/>
      <c r="B86" s="62"/>
      <c r="C86" s="112" t="s">
        <v>336</v>
      </c>
      <c r="D86" s="55">
        <v>0</v>
      </c>
      <c r="E86" s="65" t="s">
        <v>337</v>
      </c>
      <c r="F86" s="112" t="s">
        <v>44</v>
      </c>
      <c r="G86" s="112" t="s">
        <v>44</v>
      </c>
      <c r="H86" s="65" t="s">
        <v>337</v>
      </c>
      <c r="I86" s="115" t="s">
        <v>338</v>
      </c>
    </row>
    <row r="87" spans="1:9" ht="15.75" customHeight="1">
      <c r="A87" s="48"/>
      <c r="B87" s="62"/>
      <c r="C87" s="112" t="s">
        <v>339</v>
      </c>
      <c r="D87" s="55">
        <v>0</v>
      </c>
      <c r="E87" s="65" t="s">
        <v>340</v>
      </c>
      <c r="F87" s="112" t="s">
        <v>44</v>
      </c>
      <c r="G87" s="112" t="s">
        <v>44</v>
      </c>
      <c r="H87" s="65" t="s">
        <v>340</v>
      </c>
      <c r="I87" s="115" t="s">
        <v>341</v>
      </c>
    </row>
    <row r="88" spans="1:9" ht="15.75" customHeight="1">
      <c r="A88" s="48" t="s">
        <v>342</v>
      </c>
      <c r="B88" s="62"/>
      <c r="C88" s="112" t="s">
        <v>343</v>
      </c>
      <c r="D88" s="55">
        <v>0</v>
      </c>
      <c r="E88" s="65" t="s">
        <v>344</v>
      </c>
      <c r="F88" s="112" t="s">
        <v>44</v>
      </c>
      <c r="G88" s="112" t="s">
        <v>44</v>
      </c>
      <c r="H88" s="65" t="s">
        <v>344</v>
      </c>
      <c r="I88" s="115" t="s">
        <v>345</v>
      </c>
    </row>
    <row r="89" spans="1:9" ht="15.75" customHeight="1">
      <c r="A89" s="48"/>
      <c r="B89" s="62"/>
      <c r="C89" s="112" t="s">
        <v>346</v>
      </c>
      <c r="D89" s="55">
        <v>3158500</v>
      </c>
      <c r="E89" s="65" t="s">
        <v>347</v>
      </c>
      <c r="F89" s="112" t="s">
        <v>44</v>
      </c>
      <c r="G89" s="112" t="s">
        <v>44</v>
      </c>
      <c r="H89" s="65" t="s">
        <v>347</v>
      </c>
      <c r="I89" s="115" t="s">
        <v>348</v>
      </c>
    </row>
    <row r="90" spans="1:9" ht="15.75" customHeight="1">
      <c r="A90" s="48"/>
      <c r="B90" s="62"/>
      <c r="C90" s="112" t="s">
        <v>349</v>
      </c>
      <c r="D90" s="55">
        <v>3158500</v>
      </c>
      <c r="E90" s="65" t="s">
        <v>347</v>
      </c>
      <c r="F90" s="112" t="s">
        <v>44</v>
      </c>
      <c r="G90" s="112" t="s">
        <v>44</v>
      </c>
      <c r="H90" s="65" t="s">
        <v>347</v>
      </c>
      <c r="I90" s="115" t="s">
        <v>348</v>
      </c>
    </row>
    <row r="91" spans="1:9" ht="15.75" customHeight="1">
      <c r="A91" s="48" t="s">
        <v>350</v>
      </c>
      <c r="B91" s="62"/>
      <c r="C91" s="112" t="s">
        <v>351</v>
      </c>
      <c r="D91" s="55">
        <v>3048100</v>
      </c>
      <c r="E91" s="65" t="s">
        <v>352</v>
      </c>
      <c r="F91" s="112" t="s">
        <v>44</v>
      </c>
      <c r="G91" s="112" t="s">
        <v>44</v>
      </c>
      <c r="H91" s="65" t="s">
        <v>352</v>
      </c>
      <c r="I91" s="115" t="s">
        <v>353</v>
      </c>
    </row>
    <row r="92" spans="1:9" ht="15.75" customHeight="1">
      <c r="A92" s="48" t="s">
        <v>350</v>
      </c>
      <c r="B92" s="62"/>
      <c r="C92" s="112" t="s">
        <v>354</v>
      </c>
      <c r="D92" s="55">
        <v>3048100</v>
      </c>
      <c r="E92" s="65" t="s">
        <v>352</v>
      </c>
      <c r="F92" s="112" t="s">
        <v>44</v>
      </c>
      <c r="G92" s="112" t="s">
        <v>44</v>
      </c>
      <c r="H92" s="65" t="s">
        <v>352</v>
      </c>
      <c r="I92" s="115" t="s">
        <v>353</v>
      </c>
    </row>
    <row r="93" spans="1:9" ht="22.5" customHeight="1">
      <c r="A93" s="48" t="s">
        <v>355</v>
      </c>
      <c r="B93" s="62"/>
      <c r="C93" s="112" t="s">
        <v>356</v>
      </c>
      <c r="D93" s="55">
        <v>109200</v>
      </c>
      <c r="E93" s="65" t="s">
        <v>357</v>
      </c>
      <c r="F93" s="112" t="s">
        <v>44</v>
      </c>
      <c r="G93" s="112" t="s">
        <v>44</v>
      </c>
      <c r="H93" s="65" t="s">
        <v>357</v>
      </c>
      <c r="I93" s="115" t="s">
        <v>358</v>
      </c>
    </row>
    <row r="94" spans="1:9" ht="21" customHeight="1">
      <c r="A94" s="48" t="s">
        <v>355</v>
      </c>
      <c r="B94" s="62"/>
      <c r="C94" s="112" t="s">
        <v>359</v>
      </c>
      <c r="D94" s="55">
        <v>109200</v>
      </c>
      <c r="E94" s="65" t="s">
        <v>357</v>
      </c>
      <c r="F94" s="112" t="s">
        <v>44</v>
      </c>
      <c r="G94" s="112" t="s">
        <v>44</v>
      </c>
      <c r="H94" s="65" t="s">
        <v>357</v>
      </c>
      <c r="I94" s="115" t="s">
        <v>358</v>
      </c>
    </row>
    <row r="95" spans="1:9" ht="21" customHeight="1">
      <c r="A95" s="48" t="s">
        <v>360</v>
      </c>
      <c r="B95" s="62"/>
      <c r="C95" s="112" t="s">
        <v>361</v>
      </c>
      <c r="D95" s="55">
        <v>1200</v>
      </c>
      <c r="E95" s="65" t="s">
        <v>228</v>
      </c>
      <c r="F95" s="112" t="s">
        <v>44</v>
      </c>
      <c r="G95" s="112" t="s">
        <v>44</v>
      </c>
      <c r="H95" s="65" t="s">
        <v>228</v>
      </c>
      <c r="I95" s="115" t="s">
        <v>362</v>
      </c>
    </row>
    <row r="96" spans="1:9" ht="21" customHeight="1">
      <c r="A96" s="48" t="s">
        <v>360</v>
      </c>
      <c r="B96" s="62"/>
      <c r="C96" s="112" t="s">
        <v>363</v>
      </c>
      <c r="D96" s="55">
        <v>1200</v>
      </c>
      <c r="E96" s="65" t="s">
        <v>228</v>
      </c>
      <c r="F96" s="112" t="s">
        <v>44</v>
      </c>
      <c r="G96" s="112" t="s">
        <v>44</v>
      </c>
      <c r="H96" s="65" t="s">
        <v>228</v>
      </c>
      <c r="I96" s="115" t="s">
        <v>362</v>
      </c>
    </row>
    <row r="97" spans="1:9" ht="21.75" customHeight="1">
      <c r="A97" s="48" t="s">
        <v>360</v>
      </c>
      <c r="B97" s="62"/>
      <c r="C97" s="112" t="s">
        <v>364</v>
      </c>
      <c r="D97" s="55">
        <v>1200</v>
      </c>
      <c r="E97" s="65" t="s">
        <v>228</v>
      </c>
      <c r="F97" s="112" t="s">
        <v>44</v>
      </c>
      <c r="G97" s="112" t="s">
        <v>44</v>
      </c>
      <c r="H97" s="65" t="s">
        <v>228</v>
      </c>
      <c r="I97" s="115" t="s">
        <v>362</v>
      </c>
    </row>
    <row r="98" spans="1:9" ht="21.75" customHeight="1">
      <c r="A98" s="48" t="s">
        <v>365</v>
      </c>
      <c r="B98" s="62"/>
      <c r="C98" s="112" t="s">
        <v>366</v>
      </c>
      <c r="D98" s="55">
        <v>33800</v>
      </c>
      <c r="E98" s="65" t="s">
        <v>367</v>
      </c>
      <c r="F98" s="112" t="s">
        <v>44</v>
      </c>
      <c r="G98" s="112" t="s">
        <v>44</v>
      </c>
      <c r="H98" s="65" t="s">
        <v>367</v>
      </c>
      <c r="I98" s="115" t="s">
        <v>368</v>
      </c>
    </row>
    <row r="99" spans="1:9" ht="15.75" customHeight="1">
      <c r="A99" s="48" t="s">
        <v>365</v>
      </c>
      <c r="B99" s="62"/>
      <c r="C99" s="112" t="s">
        <v>369</v>
      </c>
      <c r="D99" s="55">
        <v>33800</v>
      </c>
      <c r="E99" s="65" t="s">
        <v>367</v>
      </c>
      <c r="F99" s="112" t="s">
        <v>44</v>
      </c>
      <c r="G99" s="112" t="s">
        <v>44</v>
      </c>
      <c r="H99" s="65" t="s">
        <v>367</v>
      </c>
      <c r="I99" s="115" t="s">
        <v>368</v>
      </c>
    </row>
    <row r="100" spans="1:9" ht="15.75" customHeight="1">
      <c r="A100" s="48" t="s">
        <v>365</v>
      </c>
      <c r="B100" s="62"/>
      <c r="C100" s="112" t="s">
        <v>370</v>
      </c>
      <c r="D100" s="55">
        <v>33800</v>
      </c>
      <c r="E100" s="65" t="s">
        <v>367</v>
      </c>
      <c r="F100" s="112" t="s">
        <v>44</v>
      </c>
      <c r="G100" s="112" t="s">
        <v>44</v>
      </c>
      <c r="H100" s="65" t="s">
        <v>367</v>
      </c>
      <c r="I100" s="115" t="s">
        <v>368</v>
      </c>
    </row>
    <row r="101" spans="1:9" ht="15.75" customHeight="1">
      <c r="A101" s="48" t="s">
        <v>365</v>
      </c>
      <c r="B101" s="62"/>
      <c r="C101" s="112" t="s">
        <v>371</v>
      </c>
      <c r="D101" s="55">
        <v>33800</v>
      </c>
      <c r="E101" s="65" t="s">
        <v>367</v>
      </c>
      <c r="F101" s="112" t="s">
        <v>44</v>
      </c>
      <c r="G101" s="112" t="s">
        <v>44</v>
      </c>
      <c r="H101" s="65" t="s">
        <v>367</v>
      </c>
      <c r="I101" s="115" t="s">
        <v>368</v>
      </c>
    </row>
    <row r="102" spans="1:9" ht="15.75" customHeight="1">
      <c r="A102" s="116" t="s">
        <v>372</v>
      </c>
      <c r="B102" s="117"/>
      <c r="C102" s="118" t="s">
        <v>373</v>
      </c>
      <c r="D102" s="119">
        <v>0</v>
      </c>
      <c r="E102" s="118" t="s">
        <v>374</v>
      </c>
      <c r="F102" s="112" t="s">
        <v>44</v>
      </c>
      <c r="G102" s="112" t="s">
        <v>44</v>
      </c>
      <c r="H102" s="118" t="s">
        <v>374</v>
      </c>
      <c r="I102" s="120" t="s">
        <v>375</v>
      </c>
    </row>
    <row r="103" spans="1:9" ht="15.75" customHeight="1">
      <c r="A103" s="121" t="s">
        <v>372</v>
      </c>
      <c r="B103" s="122"/>
      <c r="C103" s="123" t="s">
        <v>376</v>
      </c>
      <c r="D103" s="124">
        <v>0</v>
      </c>
      <c r="E103" s="123" t="s">
        <v>374</v>
      </c>
      <c r="F103" s="112" t="s">
        <v>44</v>
      </c>
      <c r="G103" s="112" t="s">
        <v>44</v>
      </c>
      <c r="H103" s="123" t="s">
        <v>374</v>
      </c>
      <c r="I103" s="125" t="s">
        <v>375</v>
      </c>
    </row>
    <row r="104" spans="1:9" ht="15.75" customHeight="1">
      <c r="A104" s="121" t="s">
        <v>377</v>
      </c>
      <c r="B104" s="122"/>
      <c r="C104" s="123" t="s">
        <v>378</v>
      </c>
      <c r="D104" s="124">
        <v>1566000</v>
      </c>
      <c r="E104" s="123" t="s">
        <v>379</v>
      </c>
      <c r="F104" s="112" t="s">
        <v>44</v>
      </c>
      <c r="G104" s="112" t="s">
        <v>44</v>
      </c>
      <c r="H104" s="123" t="s">
        <v>379</v>
      </c>
      <c r="I104" s="125" t="s">
        <v>380</v>
      </c>
    </row>
    <row r="105" spans="1:9" ht="15.75" customHeight="1">
      <c r="A105" s="121" t="s">
        <v>381</v>
      </c>
      <c r="B105" s="122"/>
      <c r="C105" s="123" t="s">
        <v>382</v>
      </c>
      <c r="D105" s="124">
        <v>257500</v>
      </c>
      <c r="E105" s="123" t="s">
        <v>383</v>
      </c>
      <c r="F105" s="112"/>
      <c r="G105" s="112"/>
      <c r="H105" s="123" t="s">
        <v>383</v>
      </c>
      <c r="I105" s="125" t="s">
        <v>384</v>
      </c>
    </row>
    <row r="106" spans="1:9" ht="15.75" customHeight="1">
      <c r="A106" s="121" t="s">
        <v>385</v>
      </c>
      <c r="B106" s="122"/>
      <c r="C106" s="123" t="s">
        <v>386</v>
      </c>
      <c r="D106" s="119">
        <v>272200</v>
      </c>
      <c r="E106" s="119">
        <v>272200</v>
      </c>
      <c r="F106" s="112" t="s">
        <v>44</v>
      </c>
      <c r="G106" s="112" t="s">
        <v>44</v>
      </c>
      <c r="H106" s="119">
        <v>272200</v>
      </c>
      <c r="I106" s="125" t="s">
        <v>44</v>
      </c>
    </row>
    <row r="107" spans="1:9" ht="15.75" customHeight="1">
      <c r="A107" s="121" t="s">
        <v>387</v>
      </c>
      <c r="B107" s="122"/>
      <c r="C107" s="123" t="s">
        <v>388</v>
      </c>
      <c r="D107" s="119">
        <v>200</v>
      </c>
      <c r="E107" s="118" t="s">
        <v>228</v>
      </c>
      <c r="F107" s="112" t="s">
        <v>44</v>
      </c>
      <c r="G107" s="112" t="s">
        <v>44</v>
      </c>
      <c r="H107" s="118" t="s">
        <v>228</v>
      </c>
      <c r="I107" s="125" t="s">
        <v>374</v>
      </c>
    </row>
    <row r="108" spans="1:9" ht="15.75" customHeight="1">
      <c r="A108" s="121" t="s">
        <v>389</v>
      </c>
      <c r="B108" s="122"/>
      <c r="C108" s="123" t="s">
        <v>390</v>
      </c>
      <c r="D108" s="124">
        <v>1036100</v>
      </c>
      <c r="E108" s="123" t="s">
        <v>228</v>
      </c>
      <c r="F108" s="112" t="s">
        <v>44</v>
      </c>
      <c r="G108" s="112" t="s">
        <v>44</v>
      </c>
      <c r="H108" s="123" t="s">
        <v>228</v>
      </c>
      <c r="I108" s="125" t="s">
        <v>391</v>
      </c>
    </row>
    <row r="109" spans="1:9" ht="15.75" customHeight="1">
      <c r="A109" s="126"/>
      <c r="B109" s="127"/>
      <c r="C109" s="5"/>
      <c r="D109" s="128"/>
      <c r="E109" s="5"/>
      <c r="F109" s="5"/>
      <c r="G109" s="5"/>
      <c r="H109" s="5"/>
      <c r="I109" s="5"/>
    </row>
    <row r="110" spans="1:9" ht="15.75" customHeight="1">
      <c r="A110" s="126"/>
      <c r="B110" s="127"/>
      <c r="C110" s="5"/>
      <c r="D110" s="128"/>
      <c r="E110" s="5"/>
      <c r="F110" s="5"/>
      <c r="G110" s="5"/>
      <c r="H110" s="5"/>
      <c r="I110" s="5"/>
    </row>
    <row r="111" spans="1:9" ht="15.75" customHeight="1">
      <c r="A111" s="126"/>
      <c r="B111" s="127"/>
      <c r="C111" s="5"/>
      <c r="D111" s="128"/>
      <c r="E111" s="5"/>
      <c r="F111" s="5"/>
      <c r="G111" s="5"/>
      <c r="H111" s="5"/>
      <c r="I111" s="5"/>
    </row>
    <row r="112" spans="1:9" ht="15.75" customHeight="1">
      <c r="A112" s="126"/>
      <c r="B112" s="127"/>
      <c r="C112" s="5"/>
      <c r="D112" s="128"/>
      <c r="E112" s="5"/>
      <c r="F112" s="5"/>
      <c r="G112" s="5"/>
      <c r="H112" s="5"/>
      <c r="I112" s="5"/>
    </row>
    <row r="113" spans="1:9" ht="10.5" customHeight="1">
      <c r="A113" s="129"/>
      <c r="B113" s="130"/>
      <c r="C113" s="5"/>
      <c r="D113" s="128"/>
      <c r="E113" s="5"/>
      <c r="F113" s="5"/>
      <c r="G113" s="5"/>
      <c r="H113" s="5"/>
      <c r="I113" s="5"/>
    </row>
    <row r="114" spans="1:9" ht="12.75">
      <c r="A114" s="129"/>
      <c r="B114" s="130"/>
      <c r="C114" s="5"/>
      <c r="D114" s="128"/>
      <c r="E114" s="5"/>
      <c r="F114" s="5"/>
      <c r="G114" s="5"/>
      <c r="H114" s="5"/>
      <c r="I114" s="5"/>
    </row>
    <row r="115" spans="1:9" ht="5.25" customHeight="1">
      <c r="A115" s="131"/>
      <c r="B115" s="132"/>
      <c r="C115" s="90"/>
      <c r="D115" s="133"/>
      <c r="E115" s="134"/>
      <c r="F115" s="134"/>
      <c r="G115" s="134"/>
      <c r="H115" s="135"/>
      <c r="I115" s="134"/>
    </row>
    <row r="116" spans="2:9" ht="13.5">
      <c r="B116" s="2" t="s">
        <v>392</v>
      </c>
      <c r="C116" s="3"/>
      <c r="D116" s="136"/>
      <c r="E116" s="4"/>
      <c r="F116" s="4"/>
      <c r="G116" s="4"/>
      <c r="I116" s="135" t="s">
        <v>393</v>
      </c>
    </row>
    <row r="117" spans="1:9" ht="10.5" customHeight="1">
      <c r="A117" s="6"/>
      <c r="B117" s="137"/>
      <c r="C117" s="7"/>
      <c r="D117" s="138"/>
      <c r="E117" s="8"/>
      <c r="F117" s="8"/>
      <c r="G117" s="8"/>
      <c r="H117" s="8"/>
      <c r="I117" s="9"/>
    </row>
    <row r="118" spans="1:9" ht="10.5" customHeight="1">
      <c r="A118" s="10"/>
      <c r="B118" s="11"/>
      <c r="C118" s="12" t="s">
        <v>394</v>
      </c>
      <c r="D118" s="139"/>
      <c r="E118" s="103"/>
      <c r="F118" s="104" t="s">
        <v>3</v>
      </c>
      <c r="G118" s="105"/>
      <c r="H118" s="106"/>
      <c r="I118" s="14"/>
    </row>
    <row r="119" spans="1:9" ht="9.75" customHeight="1">
      <c r="A119" s="140"/>
      <c r="B119" s="11" t="s">
        <v>5</v>
      </c>
      <c r="C119" s="12" t="s">
        <v>395</v>
      </c>
      <c r="D119" s="139" t="s">
        <v>7</v>
      </c>
      <c r="E119" s="20"/>
      <c r="F119" s="21" t="s">
        <v>15</v>
      </c>
      <c r="G119" s="20" t="s">
        <v>16</v>
      </c>
      <c r="H119" s="22"/>
      <c r="I119" s="14" t="s">
        <v>159</v>
      </c>
    </row>
    <row r="120" spans="1:9" ht="10.5" customHeight="1">
      <c r="A120" s="11" t="s">
        <v>18</v>
      </c>
      <c r="B120" s="12" t="s">
        <v>10</v>
      </c>
      <c r="C120" s="12" t="s">
        <v>160</v>
      </c>
      <c r="D120" s="139" t="s">
        <v>12</v>
      </c>
      <c r="E120" s="23"/>
      <c r="F120" s="13" t="s">
        <v>24</v>
      </c>
      <c r="G120" s="13" t="s">
        <v>25</v>
      </c>
      <c r="H120" s="13" t="s">
        <v>26</v>
      </c>
      <c r="I120" s="14" t="s">
        <v>21</v>
      </c>
    </row>
    <row r="121" spans="1:9" ht="9.75" customHeight="1">
      <c r="A121" s="10"/>
      <c r="B121" s="11" t="s">
        <v>19</v>
      </c>
      <c r="C121" s="12" t="s">
        <v>161</v>
      </c>
      <c r="D121" s="139" t="s">
        <v>21</v>
      </c>
      <c r="E121" s="23"/>
      <c r="F121" s="13" t="s">
        <v>31</v>
      </c>
      <c r="G121" s="13"/>
      <c r="H121" s="13"/>
      <c r="I121" s="14"/>
    </row>
    <row r="122" spans="1:9" ht="34.5" customHeight="1">
      <c r="A122" s="10"/>
      <c r="B122" s="11"/>
      <c r="C122" s="12"/>
      <c r="D122" s="139"/>
      <c r="E122" s="23"/>
      <c r="F122" s="13"/>
      <c r="G122" s="13"/>
      <c r="H122" s="13"/>
      <c r="I122" s="14"/>
    </row>
    <row r="123" spans="1:9" ht="12.75" customHeight="1">
      <c r="A123" s="24">
        <v>1</v>
      </c>
      <c r="B123" s="25">
        <v>2</v>
      </c>
      <c r="C123" s="25">
        <v>3</v>
      </c>
      <c r="D123" s="141" t="s">
        <v>33</v>
      </c>
      <c r="E123" s="27"/>
      <c r="F123" s="26" t="s">
        <v>35</v>
      </c>
      <c r="G123" s="26" t="s">
        <v>36</v>
      </c>
      <c r="H123" s="26" t="s">
        <v>37</v>
      </c>
      <c r="I123" s="28" t="s">
        <v>38</v>
      </c>
    </row>
    <row r="124" spans="1:9" ht="24.75" customHeight="1">
      <c r="A124" s="142" t="s">
        <v>396</v>
      </c>
      <c r="B124" s="108" t="s">
        <v>397</v>
      </c>
      <c r="C124" s="109" t="s">
        <v>43</v>
      </c>
      <c r="D124" s="51">
        <v>592500</v>
      </c>
      <c r="E124" s="63"/>
      <c r="F124" s="72"/>
      <c r="G124" s="72"/>
      <c r="H124" s="72" t="s">
        <v>398</v>
      </c>
      <c r="I124" s="72"/>
    </row>
    <row r="125" spans="1:9" ht="11.25" customHeight="1">
      <c r="A125" s="126" t="s">
        <v>399</v>
      </c>
      <c r="B125" s="143"/>
      <c r="C125" s="144"/>
      <c r="D125" s="145"/>
      <c r="E125" s="146"/>
      <c r="F125" s="147"/>
      <c r="G125" s="147"/>
      <c r="H125" s="147"/>
      <c r="I125" s="148"/>
    </row>
    <row r="126" spans="1:9" ht="10.5" customHeight="1">
      <c r="A126" s="142" t="s">
        <v>400</v>
      </c>
      <c r="B126" s="49" t="s">
        <v>401</v>
      </c>
      <c r="C126" s="63" t="s">
        <v>43</v>
      </c>
      <c r="D126" s="51"/>
      <c r="E126" s="63"/>
      <c r="F126" s="72"/>
      <c r="G126" s="72"/>
      <c r="H126" s="72"/>
      <c r="I126" s="113"/>
    </row>
    <row r="127" spans="1:9" ht="14.25" customHeight="1">
      <c r="A127" s="126" t="s">
        <v>402</v>
      </c>
      <c r="B127" s="143"/>
      <c r="C127" s="146"/>
      <c r="D127" s="145"/>
      <c r="E127" s="146"/>
      <c r="F127" s="147"/>
      <c r="G127" s="147"/>
      <c r="H127" s="147"/>
      <c r="I127" s="148"/>
    </row>
    <row r="128" spans="1:9" ht="18" customHeight="1">
      <c r="A128" s="142"/>
      <c r="B128" s="149"/>
      <c r="C128" s="63"/>
      <c r="D128" s="51"/>
      <c r="E128" s="63"/>
      <c r="F128" s="72"/>
      <c r="G128" s="72"/>
      <c r="H128" s="72"/>
      <c r="I128" s="113"/>
    </row>
    <row r="129" spans="1:9" ht="15" customHeight="1">
      <c r="A129" s="150"/>
      <c r="B129" s="62"/>
      <c r="C129" s="65"/>
      <c r="D129" s="55"/>
      <c r="E129" s="65"/>
      <c r="F129" s="112"/>
      <c r="G129" s="112"/>
      <c r="H129" s="112"/>
      <c r="I129" s="115"/>
    </row>
    <row r="130" spans="1:9" ht="21" customHeight="1">
      <c r="A130" s="150"/>
      <c r="B130" s="62"/>
      <c r="C130" s="65"/>
      <c r="D130" s="55"/>
      <c r="E130" s="65"/>
      <c r="F130" s="112"/>
      <c r="G130" s="112"/>
      <c r="H130" s="112"/>
      <c r="I130" s="115"/>
    </row>
    <row r="131" spans="1:9" ht="18.75" customHeight="1">
      <c r="A131" s="150"/>
      <c r="B131" s="62"/>
      <c r="C131" s="65"/>
      <c r="D131" s="55"/>
      <c r="E131" s="65"/>
      <c r="F131" s="112"/>
      <c r="G131" s="112"/>
      <c r="H131" s="112"/>
      <c r="I131" s="115"/>
    </row>
    <row r="132" spans="1:9" ht="12.75" customHeight="1">
      <c r="A132" s="150" t="s">
        <v>403</v>
      </c>
      <c r="B132" s="53" t="s">
        <v>404</v>
      </c>
      <c r="C132" s="65" t="s">
        <v>43</v>
      </c>
      <c r="D132" s="55"/>
      <c r="E132" s="65"/>
      <c r="F132" s="112"/>
      <c r="G132" s="112"/>
      <c r="H132" s="112"/>
      <c r="I132" s="115"/>
    </row>
    <row r="133" spans="1:9" ht="18" customHeight="1">
      <c r="A133" s="126" t="s">
        <v>402</v>
      </c>
      <c r="B133" s="143"/>
      <c r="C133" s="146"/>
      <c r="D133" s="147"/>
      <c r="E133" s="147"/>
      <c r="F133" s="147"/>
      <c r="G133" s="147"/>
      <c r="H133" s="147"/>
      <c r="I133" s="148"/>
    </row>
    <row r="134" spans="1:9" ht="18.75" customHeight="1">
      <c r="A134" s="142"/>
      <c r="B134" s="49"/>
      <c r="C134" s="63"/>
      <c r="D134" s="72"/>
      <c r="E134" s="72"/>
      <c r="F134" s="72"/>
      <c r="G134" s="72"/>
      <c r="H134" s="72"/>
      <c r="I134" s="113"/>
    </row>
    <row r="135" spans="1:9" ht="20.25" customHeight="1">
      <c r="A135" s="150"/>
      <c r="B135" s="53"/>
      <c r="C135" s="65"/>
      <c r="D135" s="112"/>
      <c r="E135" s="112"/>
      <c r="F135" s="112"/>
      <c r="G135" s="112"/>
      <c r="H135" s="112"/>
      <c r="I135" s="115"/>
    </row>
    <row r="136" spans="1:9" ht="21.75" customHeight="1">
      <c r="A136" s="150" t="s">
        <v>405</v>
      </c>
      <c r="B136" s="53" t="s">
        <v>406</v>
      </c>
      <c r="C136" s="65"/>
      <c r="D136" s="112" t="s">
        <v>407</v>
      </c>
      <c r="E136" s="112"/>
      <c r="F136" s="72"/>
      <c r="G136" s="63"/>
      <c r="H136" s="72" t="s">
        <v>398</v>
      </c>
      <c r="I136" s="72"/>
    </row>
    <row r="137" spans="1:9" ht="28.5" customHeight="1">
      <c r="A137" s="150" t="s">
        <v>408</v>
      </c>
      <c r="B137" s="53" t="s">
        <v>409</v>
      </c>
      <c r="C137" s="65" t="s">
        <v>410</v>
      </c>
      <c r="D137" s="112" t="s">
        <v>411</v>
      </c>
      <c r="E137" s="112"/>
      <c r="F137" s="112"/>
      <c r="G137" s="63"/>
      <c r="H137" s="72" t="s">
        <v>412</v>
      </c>
      <c r="I137" s="113" t="s">
        <v>43</v>
      </c>
    </row>
    <row r="138" spans="1:9" ht="36" customHeight="1">
      <c r="A138" s="150" t="s">
        <v>413</v>
      </c>
      <c r="B138" s="53" t="s">
        <v>414</v>
      </c>
      <c r="C138" s="65" t="s">
        <v>415</v>
      </c>
      <c r="D138" s="112" t="s">
        <v>416</v>
      </c>
      <c r="E138" s="112"/>
      <c r="F138" s="112"/>
      <c r="G138" s="63"/>
      <c r="H138" s="63" t="s">
        <v>417</v>
      </c>
      <c r="I138" s="115" t="s">
        <v>43</v>
      </c>
    </row>
    <row r="139" spans="1:9" ht="14.25" customHeight="1">
      <c r="A139" s="150" t="s">
        <v>418</v>
      </c>
      <c r="B139" s="143" t="s">
        <v>419</v>
      </c>
      <c r="C139" s="63" t="s">
        <v>43</v>
      </c>
      <c r="D139" s="146" t="s">
        <v>43</v>
      </c>
      <c r="E139" s="147"/>
      <c r="F139" s="147"/>
      <c r="G139" s="146"/>
      <c r="H139" s="147"/>
      <c r="I139" s="148" t="s">
        <v>43</v>
      </c>
    </row>
    <row r="140" spans="1:9" ht="23.25" customHeight="1">
      <c r="A140" s="150" t="s">
        <v>420</v>
      </c>
      <c r="B140" s="53" t="s">
        <v>421</v>
      </c>
      <c r="C140" s="112" t="s">
        <v>43</v>
      </c>
      <c r="D140" s="112" t="s">
        <v>43</v>
      </c>
      <c r="E140" s="65"/>
      <c r="F140" s="112"/>
      <c r="G140" s="112" t="s">
        <v>43</v>
      </c>
      <c r="H140" s="112"/>
      <c r="I140" s="115" t="s">
        <v>43</v>
      </c>
    </row>
    <row r="141" spans="1:9" ht="12.75" customHeight="1" hidden="1">
      <c r="A141" s="126" t="s">
        <v>402</v>
      </c>
      <c r="B141" s="143"/>
      <c r="C141" s="146"/>
      <c r="D141" s="147"/>
      <c r="E141" s="147"/>
      <c r="F141" s="147"/>
      <c r="G141" s="147"/>
      <c r="H141" s="147"/>
      <c r="I141" s="148"/>
    </row>
    <row r="142" spans="1:9" ht="20.25" customHeight="1">
      <c r="A142" s="142" t="s">
        <v>422</v>
      </c>
      <c r="B142" s="49" t="s">
        <v>423</v>
      </c>
      <c r="C142" s="72" t="s">
        <v>43</v>
      </c>
      <c r="D142" s="63" t="s">
        <v>43</v>
      </c>
      <c r="E142" s="72"/>
      <c r="F142" s="72" t="s">
        <v>43</v>
      </c>
      <c r="G142" s="63" t="s">
        <v>43</v>
      </c>
      <c r="H142" s="72"/>
      <c r="I142" s="113" t="s">
        <v>43</v>
      </c>
    </row>
    <row r="143" spans="1:9" ht="24.75" customHeight="1">
      <c r="A143" s="116" t="s">
        <v>424</v>
      </c>
      <c r="B143" s="151" t="s">
        <v>425</v>
      </c>
      <c r="C143" s="118" t="s">
        <v>43</v>
      </c>
      <c r="D143" s="152" t="s">
        <v>43</v>
      </c>
      <c r="E143" s="118"/>
      <c r="F143" s="118"/>
      <c r="G143" s="152" t="s">
        <v>43</v>
      </c>
      <c r="H143" s="118"/>
      <c r="I143" s="153" t="s">
        <v>43</v>
      </c>
    </row>
    <row r="144" spans="1:9" ht="16.5" customHeight="1">
      <c r="A144" s="126"/>
      <c r="B144" s="154"/>
      <c r="C144" s="5"/>
      <c r="D144" s="5"/>
      <c r="E144" s="5"/>
      <c r="F144" s="5"/>
      <c r="G144" s="5"/>
      <c r="H144" s="135" t="s">
        <v>426</v>
      </c>
      <c r="I144" s="5"/>
    </row>
    <row r="145" spans="1:9" ht="10.5" customHeight="1">
      <c r="A145" s="155"/>
      <c r="B145" s="156"/>
      <c r="C145" s="157"/>
      <c r="D145" s="157"/>
      <c r="E145" s="157"/>
      <c r="F145" s="157"/>
      <c r="G145" s="157"/>
      <c r="H145" s="135"/>
      <c r="I145" s="157"/>
    </row>
    <row r="146" spans="1:9" ht="10.5" customHeight="1">
      <c r="A146" s="10"/>
      <c r="B146" s="12"/>
      <c r="C146" s="11" t="s">
        <v>394</v>
      </c>
      <c r="D146" s="13"/>
      <c r="E146" s="158"/>
      <c r="F146" s="159" t="s">
        <v>3</v>
      </c>
      <c r="G146" s="19"/>
      <c r="H146" s="106"/>
      <c r="I146" s="14"/>
    </row>
    <row r="147" spans="1:9" ht="10.5" customHeight="1">
      <c r="A147" s="140"/>
      <c r="B147" s="11" t="s">
        <v>5</v>
      </c>
      <c r="C147" s="12" t="s">
        <v>395</v>
      </c>
      <c r="D147" s="13" t="s">
        <v>7</v>
      </c>
      <c r="E147" s="20"/>
      <c r="F147" s="21" t="s">
        <v>15</v>
      </c>
      <c r="G147" s="20" t="s">
        <v>16</v>
      </c>
      <c r="H147" s="22"/>
      <c r="I147" s="14" t="s">
        <v>159</v>
      </c>
    </row>
    <row r="148" spans="1:9" ht="10.5" customHeight="1">
      <c r="A148" s="11" t="s">
        <v>18</v>
      </c>
      <c r="B148" s="12" t="s">
        <v>10</v>
      </c>
      <c r="C148" s="12" t="s">
        <v>11</v>
      </c>
      <c r="D148" s="13" t="s">
        <v>12</v>
      </c>
      <c r="E148" s="23"/>
      <c r="F148" s="13" t="s">
        <v>24</v>
      </c>
      <c r="G148" s="13" t="s">
        <v>25</v>
      </c>
      <c r="H148" s="13" t="s">
        <v>26</v>
      </c>
      <c r="I148" s="14" t="s">
        <v>21</v>
      </c>
    </row>
    <row r="149" spans="1:9" ht="15" customHeight="1">
      <c r="A149" s="10"/>
      <c r="B149" s="11" t="s">
        <v>19</v>
      </c>
      <c r="C149" s="12" t="s">
        <v>161</v>
      </c>
      <c r="D149" s="13" t="s">
        <v>21</v>
      </c>
      <c r="E149" s="23"/>
      <c r="F149" s="13" t="s">
        <v>31</v>
      </c>
      <c r="G149" s="13"/>
      <c r="H149" s="13"/>
      <c r="I149" s="14"/>
    </row>
    <row r="150" spans="1:9" ht="35.25" customHeight="1">
      <c r="A150" s="10"/>
      <c r="B150" s="11"/>
      <c r="C150" s="12"/>
      <c r="D150" s="13"/>
      <c r="E150" s="23"/>
      <c r="F150" s="13"/>
      <c r="G150" s="13"/>
      <c r="H150" s="13"/>
      <c r="I150" s="14"/>
    </row>
    <row r="151" spans="1:9" ht="15" customHeight="1">
      <c r="A151" s="24">
        <v>1</v>
      </c>
      <c r="B151" s="25">
        <v>2</v>
      </c>
      <c r="C151" s="25">
        <v>3</v>
      </c>
      <c r="D151" s="26" t="s">
        <v>33</v>
      </c>
      <c r="E151" s="27"/>
      <c r="F151" s="26" t="s">
        <v>35</v>
      </c>
      <c r="G151" s="26" t="s">
        <v>36</v>
      </c>
      <c r="H151" s="26" t="s">
        <v>37</v>
      </c>
      <c r="I151" s="28" t="s">
        <v>38</v>
      </c>
    </row>
    <row r="152" spans="1:9" ht="21.75">
      <c r="A152" s="142" t="s">
        <v>427</v>
      </c>
      <c r="B152" s="53" t="s">
        <v>428</v>
      </c>
      <c r="C152" s="112" t="s">
        <v>43</v>
      </c>
      <c r="D152" s="63" t="s">
        <v>43</v>
      </c>
      <c r="E152" s="72"/>
      <c r="F152" s="112"/>
      <c r="G152" s="63"/>
      <c r="H152" s="112"/>
      <c r="I152" s="115" t="s">
        <v>43</v>
      </c>
    </row>
    <row r="153" spans="1:9" ht="12.75" customHeight="1" hidden="1">
      <c r="A153" s="126" t="s">
        <v>399</v>
      </c>
      <c r="B153" s="143"/>
      <c r="C153" s="160"/>
      <c r="D153" s="146"/>
      <c r="E153" s="147"/>
      <c r="F153" s="21" t="s">
        <v>429</v>
      </c>
      <c r="G153" s="146"/>
      <c r="H153" s="21"/>
      <c r="I153" s="161"/>
    </row>
    <row r="154" spans="1:9" ht="21.75">
      <c r="A154" s="142" t="s">
        <v>430</v>
      </c>
      <c r="B154" s="49" t="s">
        <v>431</v>
      </c>
      <c r="C154" s="146" t="s">
        <v>43</v>
      </c>
      <c r="D154" s="147" t="s">
        <v>43</v>
      </c>
      <c r="E154" s="147"/>
      <c r="F154" s="147"/>
      <c r="G154" s="147"/>
      <c r="H154" s="147"/>
      <c r="I154" s="148" t="s">
        <v>43</v>
      </c>
    </row>
    <row r="155" spans="1:9" ht="24" customHeight="1">
      <c r="A155" s="116" t="s">
        <v>432</v>
      </c>
      <c r="B155" s="151" t="s">
        <v>433</v>
      </c>
      <c r="C155" s="152" t="s">
        <v>43</v>
      </c>
      <c r="D155" s="118" t="s">
        <v>43</v>
      </c>
      <c r="E155" s="118"/>
      <c r="F155" s="118"/>
      <c r="G155" s="118"/>
      <c r="H155" s="118"/>
      <c r="I155" s="153" t="s">
        <v>43</v>
      </c>
    </row>
    <row r="156" spans="1:9" ht="30" customHeight="1">
      <c r="A156" s="126"/>
      <c r="B156" s="154"/>
      <c r="C156" s="5"/>
      <c r="D156" s="5"/>
      <c r="E156" s="5"/>
      <c r="F156" s="5"/>
      <c r="G156" s="5"/>
      <c r="H156" s="5"/>
      <c r="I156" s="5"/>
    </row>
    <row r="157" spans="1:9" ht="9.75" customHeight="1">
      <c r="A157" s="162"/>
      <c r="B157" s="162"/>
      <c r="C157" s="5"/>
      <c r="D157" s="5"/>
      <c r="E157" s="5"/>
      <c r="F157" s="5"/>
      <c r="G157" s="5"/>
      <c r="H157" s="5"/>
      <c r="I157" s="5"/>
    </row>
    <row r="158" spans="1:9" ht="9.75" customHeight="1">
      <c r="A158" s="126" t="s">
        <v>434</v>
      </c>
      <c r="B158" s="126"/>
      <c r="C158" s="5" t="s">
        <v>435</v>
      </c>
      <c r="D158" s="132"/>
      <c r="E158" s="132"/>
      <c r="F158" s="5"/>
      <c r="G158" s="5"/>
      <c r="H158" s="5"/>
      <c r="I158" s="5"/>
    </row>
    <row r="159" spans="1:9" ht="24.75" customHeight="1">
      <c r="A159" s="3" t="s">
        <v>436</v>
      </c>
      <c r="B159" s="3"/>
      <c r="C159" s="4"/>
      <c r="D159" s="163"/>
      <c r="E159" s="163"/>
      <c r="F159" s="163"/>
      <c r="G159" s="163"/>
      <c r="H159" s="163" t="s">
        <v>437</v>
      </c>
      <c r="I159" s="163"/>
    </row>
    <row r="160" spans="4:9" ht="9.75" customHeight="1">
      <c r="D160" s="163"/>
      <c r="E160" s="163"/>
      <c r="F160" s="131" t="s">
        <v>438</v>
      </c>
      <c r="H160" s="163"/>
      <c r="I160" s="163"/>
    </row>
    <row r="161" spans="1:9" ht="11.25" customHeight="1">
      <c r="A161" s="3" t="s">
        <v>439</v>
      </c>
      <c r="B161" s="3"/>
      <c r="C161" s="4" t="s">
        <v>440</v>
      </c>
      <c r="D161" s="163"/>
      <c r="E161" s="163"/>
      <c r="F161" s="163"/>
      <c r="G161" s="163"/>
      <c r="H161" s="163"/>
      <c r="I161" s="163"/>
    </row>
    <row r="162" spans="1:9" ht="23.25" customHeight="1">
      <c r="A162" s="3" t="s">
        <v>441</v>
      </c>
      <c r="B162" s="3"/>
      <c r="C162" s="4"/>
      <c r="D162" s="163"/>
      <c r="E162" s="163"/>
      <c r="F162" s="163"/>
      <c r="G162" s="163"/>
      <c r="H162" s="163"/>
      <c r="I162" s="163"/>
    </row>
    <row r="163" spans="1:9" ht="9.75" customHeight="1">
      <c r="A163" s="3"/>
      <c r="B163" s="3"/>
      <c r="C163" s="131"/>
      <c r="D163" s="163"/>
      <c r="E163" s="164"/>
      <c r="F163" s="163"/>
      <c r="G163" s="163"/>
      <c r="H163" s="163"/>
      <c r="I163" s="91"/>
    </row>
    <row r="164" spans="1:9" ht="12.75" customHeight="1">
      <c r="A164" s="3" t="s">
        <v>442</v>
      </c>
      <c r="D164" s="163"/>
      <c r="E164" s="163"/>
      <c r="F164" s="163"/>
      <c r="G164" s="163"/>
      <c r="H164" s="163"/>
      <c r="I164" s="91"/>
    </row>
    <row r="165" spans="4:9" ht="12.75">
      <c r="D165" s="163"/>
      <c r="E165" s="163"/>
      <c r="F165" s="163"/>
      <c r="G165" s="163"/>
      <c r="H165" s="163"/>
      <c r="I165" s="91"/>
    </row>
  </sheetData>
  <sheetProtection selectLockedCells="1" selectUnlockedCells="1"/>
  <mergeCells count="6">
    <mergeCell ref="A1:H1"/>
    <mergeCell ref="A2:H2"/>
    <mergeCell ref="A3:H3"/>
    <mergeCell ref="A4:G4"/>
    <mergeCell ref="A6:B6"/>
    <mergeCell ref="F6:G6"/>
  </mergeCells>
  <printOptions/>
  <pageMargins left="0.39375" right="0.39375" top="0.7875" bottom="0.39375" header="0.5118055555555555" footer="0.5118055555555555"/>
  <pageSetup horizontalDpi="300" verticalDpi="3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